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 liga" sheetId="1" r:id="rId1"/>
    <sheet name="2.liga" sheetId="6" r:id="rId2"/>
    <sheet name="Pořadí zápasu" sheetId="5" r:id="rId3"/>
  </sheets>
  <calcPr calcId="124519"/>
</workbook>
</file>

<file path=xl/calcChain.xml><?xml version="1.0" encoding="utf-8"?>
<calcChain xmlns="http://schemas.openxmlformats.org/spreadsheetml/2006/main">
  <c r="R143" i="6"/>
  <c r="Q143"/>
  <c r="P142"/>
  <c r="O142"/>
  <c r="N142"/>
  <c r="M142"/>
  <c r="P141"/>
  <c r="O141"/>
  <c r="N141"/>
  <c r="M141"/>
  <c r="P140"/>
  <c r="O140"/>
  <c r="N140"/>
  <c r="M140"/>
  <c r="P139"/>
  <c r="O139"/>
  <c r="N139"/>
  <c r="M139"/>
  <c r="P138"/>
  <c r="O138"/>
  <c r="N138"/>
  <c r="M138"/>
  <c r="P137"/>
  <c r="O137"/>
  <c r="N137"/>
  <c r="M137"/>
  <c r="P136"/>
  <c r="O136"/>
  <c r="N136"/>
  <c r="M136"/>
  <c r="P135"/>
  <c r="P143" s="1"/>
  <c r="O135"/>
  <c r="O143" s="1"/>
  <c r="N135"/>
  <c r="N143" s="1"/>
  <c r="M135"/>
  <c r="M143" s="1"/>
  <c r="R118"/>
  <c r="Q118"/>
  <c r="P117"/>
  <c r="O117"/>
  <c r="N117"/>
  <c r="M117"/>
  <c r="P116"/>
  <c r="O116"/>
  <c r="N116"/>
  <c r="M116"/>
  <c r="P115"/>
  <c r="O115"/>
  <c r="N115"/>
  <c r="M115"/>
  <c r="P114"/>
  <c r="O114"/>
  <c r="N114"/>
  <c r="M114"/>
  <c r="P113"/>
  <c r="O113"/>
  <c r="N113"/>
  <c r="M113"/>
  <c r="P112"/>
  <c r="O112"/>
  <c r="N112"/>
  <c r="M112"/>
  <c r="P111"/>
  <c r="O111"/>
  <c r="N111"/>
  <c r="M111"/>
  <c r="P110"/>
  <c r="P118" s="1"/>
  <c r="O110"/>
  <c r="O118" s="1"/>
  <c r="N110"/>
  <c r="N118" s="1"/>
  <c r="M110"/>
  <c r="M118" s="1"/>
  <c r="R93"/>
  <c r="Q93"/>
  <c r="P92"/>
  <c r="O92"/>
  <c r="N92"/>
  <c r="M92"/>
  <c r="P91"/>
  <c r="O91"/>
  <c r="N91"/>
  <c r="M91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P93" s="1"/>
  <c r="O85"/>
  <c r="O93" s="1"/>
  <c r="N85"/>
  <c r="N93" s="1"/>
  <c r="M85"/>
  <c r="M93" s="1"/>
  <c r="R68"/>
  <c r="Q68"/>
  <c r="P67"/>
  <c r="O67"/>
  <c r="N67"/>
  <c r="M67"/>
  <c r="P66"/>
  <c r="O66"/>
  <c r="N66"/>
  <c r="M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P68" s="1"/>
  <c r="O60"/>
  <c r="O68" s="1"/>
  <c r="N60"/>
  <c r="N68" s="1"/>
  <c r="M60"/>
  <c r="M68" s="1"/>
  <c r="R43"/>
  <c r="Q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P43" s="1"/>
  <c r="O35"/>
  <c r="O43" s="1"/>
  <c r="N35"/>
  <c r="N43" s="1"/>
  <c r="M35"/>
  <c r="M43" s="1"/>
  <c r="R18"/>
  <c r="Q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O18" s="1"/>
  <c r="N10"/>
  <c r="N18" s="1"/>
  <c r="M10"/>
  <c r="M18" s="1"/>
  <c r="R143" i="1"/>
  <c r="Q143"/>
  <c r="P142"/>
  <c r="O142"/>
  <c r="N142"/>
  <c r="M142"/>
  <c r="P141"/>
  <c r="O141"/>
  <c r="N141"/>
  <c r="M141"/>
  <c r="P140"/>
  <c r="O140"/>
  <c r="N140"/>
  <c r="M140"/>
  <c r="P139"/>
  <c r="O139"/>
  <c r="N139"/>
  <c r="M139"/>
  <c r="P138"/>
  <c r="O138"/>
  <c r="N138"/>
  <c r="M138"/>
  <c r="P137"/>
  <c r="O137"/>
  <c r="N137"/>
  <c r="M137"/>
  <c r="P136"/>
  <c r="O136"/>
  <c r="N136"/>
  <c r="M136"/>
  <c r="P135"/>
  <c r="P143" s="1"/>
  <c r="O135"/>
  <c r="O143" s="1"/>
  <c r="N135"/>
  <c r="N143" s="1"/>
  <c r="M135"/>
  <c r="M143" s="1"/>
  <c r="R118"/>
  <c r="Q118"/>
  <c r="P117"/>
  <c r="O117"/>
  <c r="N117"/>
  <c r="M117"/>
  <c r="P116"/>
  <c r="O116"/>
  <c r="N116"/>
  <c r="M116"/>
  <c r="P115"/>
  <c r="O115"/>
  <c r="N115"/>
  <c r="M115"/>
  <c r="P114"/>
  <c r="O114"/>
  <c r="N114"/>
  <c r="M114"/>
  <c r="P113"/>
  <c r="O113"/>
  <c r="N113"/>
  <c r="M113"/>
  <c r="P112"/>
  <c r="O112"/>
  <c r="N112"/>
  <c r="M112"/>
  <c r="P111"/>
  <c r="O111"/>
  <c r="N111"/>
  <c r="M111"/>
  <c r="P110"/>
  <c r="P118" s="1"/>
  <c r="O110"/>
  <c r="O118" s="1"/>
  <c r="N110"/>
  <c r="N118" s="1"/>
  <c r="M110"/>
  <c r="M118" s="1"/>
  <c r="R93"/>
  <c r="Q93"/>
  <c r="P92"/>
  <c r="O92"/>
  <c r="N92"/>
  <c r="M92"/>
  <c r="P91"/>
  <c r="O91"/>
  <c r="N91"/>
  <c r="M91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P93" s="1"/>
  <c r="O85"/>
  <c r="O93" s="1"/>
  <c r="N85"/>
  <c r="N93" s="1"/>
  <c r="M85"/>
  <c r="M93" s="1"/>
  <c r="R68"/>
  <c r="Q68"/>
  <c r="P67"/>
  <c r="O67"/>
  <c r="N67"/>
  <c r="M67"/>
  <c r="P66"/>
  <c r="O66"/>
  <c r="N66"/>
  <c r="M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P68" s="1"/>
  <c r="O60"/>
  <c r="O68" s="1"/>
  <c r="N60"/>
  <c r="N68" s="1"/>
  <c r="M60"/>
  <c r="M68" s="1"/>
  <c r="R43"/>
  <c r="Q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P43" s="1"/>
  <c r="O35"/>
  <c r="O43" s="1"/>
  <c r="N35"/>
  <c r="N43" s="1"/>
  <c r="M35"/>
  <c r="M43" s="1"/>
  <c r="R18"/>
  <c r="Q18"/>
  <c r="P18" i="6" l="1"/>
  <c r="P17" i="1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P18" s="1"/>
  <c r="O10"/>
  <c r="N10"/>
  <c r="N18" s="1"/>
  <c r="M10"/>
  <c r="M18" s="1"/>
  <c r="O18" l="1"/>
</calcChain>
</file>

<file path=xl/sharedStrings.xml><?xml version="1.0" encoding="utf-8"?>
<sst xmlns="http://schemas.openxmlformats.org/spreadsheetml/2006/main" count="933" uniqueCount="142">
  <si>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</si>
  <si>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</si>
  <si>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</si>
  <si>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</si>
  <si>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</si>
  <si>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</si>
  <si>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</si>
  <si>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</si>
  <si>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</si>
  <si>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</si>
  <si>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</si>
  <si>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</si>
  <si>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</si>
  <si>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</si>
  <si>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</si>
  <si>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</si>
  <si>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</si>
  <si>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</si>
  <si>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</si>
  <si>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</si>
  <si>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</si>
  <si>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</si>
  <si>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</si>
  <si>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</si>
  <si>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</si>
  <si>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</si>
  <si>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</si>
  <si>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………………………………………………………………………………………………………………………………………………………………………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</si>
  <si>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</si>
  <si>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</si>
  <si>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</si>
  <si>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 kolo</t>
  </si>
  <si>
    <t>2. kolo</t>
  </si>
  <si>
    <t>3. kolo</t>
  </si>
  <si>
    <t>Kvetoslava Maňásková</t>
  </si>
  <si>
    <t>Talent liga družstev U13 Rychnov nad Kněžnou</t>
  </si>
  <si>
    <t>Talent liga družstev U13</t>
  </si>
  <si>
    <t>1. liga</t>
  </si>
  <si>
    <t>2. liga</t>
  </si>
  <si>
    <t>2.kolo</t>
  </si>
  <si>
    <t>SKB Český Krumlov "A" - BRNK "A"</t>
  </si>
  <si>
    <t>SKB Český Krumlov "B" - TJ Sokol Polabiny PCE "A"</t>
  </si>
  <si>
    <t>SKB Český Krumlov "A" - TJ Sokol Polabiny PCE "A"</t>
  </si>
  <si>
    <t>SKB Český Krumlov "B" - BRNK "A"</t>
  </si>
  <si>
    <t>SKB Český Krumlov "A" - SKB Český Krumlov "B"</t>
  </si>
  <si>
    <t>SC Nové Město nad Metují - BRNK "B"</t>
  </si>
  <si>
    <t>SC Nové Město nad Metují - TJ Sokol Polabiny PCE "B"</t>
  </si>
  <si>
    <t>TJ Sokol Polabiny PCE "B" - 1.BK Šumperk</t>
  </si>
  <si>
    <t>BRNK "B" - 1. BK Šumperk</t>
  </si>
  <si>
    <t>SC Nové Město nad Metují - 1.BK Šumperk</t>
  </si>
  <si>
    <t>BRNK "B" - TJ Sokol Polabiny PCE "B"</t>
  </si>
  <si>
    <t>SKB Český Krumlov "A"</t>
  </si>
  <si>
    <t>BRNK "A"</t>
  </si>
  <si>
    <t>Pražák Dennis</t>
  </si>
  <si>
    <t>Jurný Petr</t>
  </si>
  <si>
    <t>Mikešová Eliška</t>
  </si>
  <si>
    <t>Fišerová Eva</t>
  </si>
  <si>
    <t>Pražák-Jurný</t>
  </si>
  <si>
    <t>Mikešová-Fišerová</t>
  </si>
  <si>
    <t>Čada Daniel</t>
  </si>
  <si>
    <t>Klapal Tomáš</t>
  </si>
  <si>
    <t>Franek Natálie</t>
  </si>
  <si>
    <t>Holubářová Eva</t>
  </si>
  <si>
    <t>Čada-Klapal</t>
  </si>
  <si>
    <t>Hodačová Amy</t>
  </si>
  <si>
    <t>Franek-Holubářová</t>
  </si>
  <si>
    <t>Čada-Holubářová</t>
  </si>
  <si>
    <t>Klapal-Hodačová</t>
  </si>
  <si>
    <t>SKB Český Krumlov "B"</t>
  </si>
  <si>
    <t>TJ Sokol Polabiny Pardubice "A"</t>
  </si>
  <si>
    <t>Puffr Matyáš</t>
  </si>
  <si>
    <t>Šváb David</t>
  </si>
  <si>
    <t>Pavlyková Tereza</t>
  </si>
  <si>
    <t>Půlpánová Tereza</t>
  </si>
  <si>
    <t>Puffr-Šváb</t>
  </si>
  <si>
    <t>Pavlyková-Půlpánová</t>
  </si>
  <si>
    <t>Hykel Martin</t>
  </si>
  <si>
    <t>Malá Kateřina</t>
  </si>
  <si>
    <t>Urbancová Adéla</t>
  </si>
  <si>
    <t>Ježek-Hykel</t>
  </si>
  <si>
    <t>Malá-Urbancová</t>
  </si>
  <si>
    <t>Hodačová-Holubářová</t>
  </si>
  <si>
    <t>Čada-Franek</t>
  </si>
  <si>
    <t xml:space="preserve">TJ Sokol Polabiny PCE "A" - BRNK "A" </t>
  </si>
  <si>
    <t>Hodačová-Franek</t>
  </si>
  <si>
    <t>SC Nové Město nad Metují</t>
  </si>
  <si>
    <t>BRNK "B"</t>
  </si>
  <si>
    <t>Kuncová Markéta</t>
  </si>
  <si>
    <t>Andělová Jindřiška</t>
  </si>
  <si>
    <t>Kuncová-Andělová</t>
  </si>
  <si>
    <t>Klapal Lukáš</t>
  </si>
  <si>
    <t>Šíma Vojtěch</t>
  </si>
  <si>
    <t>Vařilová Gabriela</t>
  </si>
  <si>
    <t>Šumichrastová Vanessa</t>
  </si>
  <si>
    <t>Vařilová-Vágnerová S.</t>
  </si>
  <si>
    <t>Vlk-Vágnerová S.</t>
  </si>
  <si>
    <t>TJ Sokol Polabiny Pardubice "B"</t>
  </si>
  <si>
    <t>1.BK Šumperk</t>
  </si>
  <si>
    <t>Stružka Jan Vladimír</t>
  </si>
  <si>
    <t>Kubát Vojtěch</t>
  </si>
  <si>
    <t>Dufková Eliška</t>
  </si>
  <si>
    <t>Stočková Lucie</t>
  </si>
  <si>
    <t>Stružka-Kubár</t>
  </si>
  <si>
    <t>Dufková-Stočková</t>
  </si>
  <si>
    <t>Kocurek Matyáš</t>
  </si>
  <si>
    <t>Horký Milan</t>
  </si>
  <si>
    <t>Vágnerová Nelli</t>
  </si>
  <si>
    <t>Daňková Viktorie</t>
  </si>
  <si>
    <t>Kocurek-Horký</t>
  </si>
  <si>
    <t>Vágnerová-Daňková</t>
  </si>
  <si>
    <t>Vágnerová Sára</t>
  </si>
  <si>
    <t>Vařilová-Šumichrastová</t>
  </si>
  <si>
    <t>Šíma-Šumichrastová</t>
  </si>
  <si>
    <t>Vlk Vojtěch</t>
  </si>
  <si>
    <t>Šima-Klapal</t>
  </si>
  <si>
    <t>Klapal-Vágnerová S.</t>
  </si>
  <si>
    <t>Klapal-Vlk</t>
  </si>
  <si>
    <t>Ježek-Malá</t>
  </si>
  <si>
    <t>Hykel-Urbancová</t>
  </si>
  <si>
    <t>Patzák Lukáš</t>
  </si>
  <si>
    <t>Sedláček Kryštof</t>
  </si>
  <si>
    <t>Sedláček-Rousek</t>
  </si>
  <si>
    <t>Patzák-Andělová</t>
  </si>
  <si>
    <t>Rousek-Kuncová</t>
  </si>
  <si>
    <t>Stružka-Dufková</t>
  </si>
  <si>
    <t>Kubát-Stočková</t>
  </si>
  <si>
    <t>Kocurek-Daňková</t>
  </si>
  <si>
    <t>Horký-Vágnerová</t>
  </si>
  <si>
    <t>Šíma-Vařilová</t>
  </si>
  <si>
    <t>Jurný-Mikešová</t>
  </si>
  <si>
    <t>Pražák-Fišerová</t>
  </si>
  <si>
    <t>Puffr-Pavlyková</t>
  </si>
  <si>
    <t>Šváb-Půlpánová</t>
  </si>
  <si>
    <t>Kocurek-Vágnerová</t>
  </si>
  <si>
    <t>Horký-Daňková</t>
  </si>
  <si>
    <t>Ježek Kryštof</t>
  </si>
  <si>
    <t>Rousek Lukáš</t>
  </si>
  <si>
    <t>Patzák-Kuncová</t>
  </si>
  <si>
    <t>Sedláček-Andělová</t>
  </si>
  <si>
    <t>Klapal-Šíma</t>
  </si>
  <si>
    <t>Rousek-Andělová</t>
  </si>
  <si>
    <t xml:space="preserve">SC Nové Město nad Metují 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</si>
</sst>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103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4" fillId="0" borderId="0" xfId="0" applyFont="1" applyBorder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14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14" fillId="0" borderId="51" xfId="7" applyFont="1" applyBorder="1">
      <alignment horizontal="center" vertical="center"/>
    </xf>
    <xf numFmtId="0" fontId="14" fillId="0" borderId="52" xfId="7" applyFont="1" applyBorder="1">
      <alignment horizontal="center" vertical="center"/>
    </xf>
    <xf numFmtId="0" fontId="14" fillId="0" borderId="53" xfId="7" applyFont="1" applyBorder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22" fillId="0" borderId="1" xfId="0" applyFont="1" applyBorder="1"/>
    <xf numFmtId="0" fontId="23" fillId="0" borderId="1" xfId="0" applyFont="1" applyBorder="1"/>
    <xf numFmtId="0" fontId="22" fillId="0" borderId="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4" fillId="0" borderId="49" xfId="6" applyFont="1" applyBorder="1" applyAlignment="1">
      <alignment horizontal="center" vertical="center"/>
    </xf>
    <xf numFmtId="0" fontId="14" fillId="0" borderId="50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11" fillId="0" borderId="25" xfId="6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50"/>
  <sheetViews>
    <sheetView tabSelected="1" zoomScale="85" zoomScaleNormal="85" workbookViewId="0">
      <selection activeCell="B19" sqref="B19"/>
    </sheetView>
  </sheetViews>
  <sheetFormatPr defaultRowHeight="15"/>
  <cols>
    <col min="2" max="3" width="18.28515625" customWidth="1"/>
    <col min="4" max="4" width="5.140625" customWidth="1"/>
    <col min="5" max="5" width="1.28515625" customWidth="1"/>
    <col min="6" max="7" width="4.7109375" customWidth="1"/>
    <col min="8" max="8" width="1.140625" customWidth="1"/>
    <col min="9" max="9" width="5.28515625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4.42578125" customWidth="1"/>
  </cols>
  <sheetData>
    <row r="3" spans="1:21" ht="27" thickBot="1">
      <c r="A3" s="92" t="s">
        <v>35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"/>
      <c r="U3" s="1"/>
    </row>
    <row r="4" spans="1:21" ht="15.75" thickBot="1">
      <c r="A4" s="2" t="s">
        <v>0</v>
      </c>
      <c r="B4" s="3"/>
      <c r="C4" s="84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  <c r="T4" s="1"/>
      <c r="U4" s="1"/>
    </row>
    <row r="5" spans="1:21" ht="16.5" thickTop="1">
      <c r="A5" s="4" t="s">
        <v>1</v>
      </c>
      <c r="B5" s="5"/>
      <c r="C5" s="68" t="s">
        <v>51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93" t="s">
        <v>2</v>
      </c>
      <c r="Q5" s="94"/>
      <c r="R5" s="6"/>
      <c r="S5" s="46">
        <v>44003</v>
      </c>
    </row>
    <row r="6" spans="1:21" ht="15.75">
      <c r="A6" s="4" t="s">
        <v>3</v>
      </c>
      <c r="B6" s="8"/>
      <c r="C6" s="95" t="s">
        <v>52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98" t="s">
        <v>4</v>
      </c>
      <c r="Q6" s="99"/>
      <c r="R6" s="9" t="s">
        <v>28</v>
      </c>
      <c r="S6" s="7"/>
    </row>
    <row r="7" spans="1:21" ht="15.75" thickBot="1">
      <c r="A7" s="10" t="s">
        <v>5</v>
      </c>
      <c r="B7" s="11"/>
      <c r="C7" s="100" t="s">
        <v>34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12"/>
      <c r="Q7" s="13"/>
      <c r="R7" s="14"/>
      <c r="S7" s="15" t="s">
        <v>39</v>
      </c>
    </row>
    <row r="8" spans="1:21" ht="15.75">
      <c r="A8" s="16"/>
      <c r="B8" s="17" t="s">
        <v>6</v>
      </c>
      <c r="C8" s="17" t="s">
        <v>7</v>
      </c>
      <c r="D8" s="87" t="s">
        <v>8</v>
      </c>
      <c r="E8" s="88"/>
      <c r="F8" s="88"/>
      <c r="G8" s="88"/>
      <c r="H8" s="88"/>
      <c r="I8" s="88"/>
      <c r="J8" s="88"/>
      <c r="K8" s="88"/>
      <c r="L8" s="89"/>
      <c r="M8" s="90" t="s">
        <v>9</v>
      </c>
      <c r="N8" s="91"/>
      <c r="O8" s="90" t="s">
        <v>10</v>
      </c>
      <c r="P8" s="91"/>
      <c r="Q8" s="90" t="s">
        <v>11</v>
      </c>
      <c r="R8" s="91"/>
      <c r="S8" s="18" t="s">
        <v>12</v>
      </c>
    </row>
    <row r="9" spans="1:21" ht="16.5" thickBot="1">
      <c r="A9" s="19"/>
      <c r="B9" s="20"/>
      <c r="C9" s="21"/>
      <c r="D9" s="76">
        <v>1</v>
      </c>
      <c r="E9" s="77"/>
      <c r="F9" s="78"/>
      <c r="G9" s="76">
        <v>2</v>
      </c>
      <c r="H9" s="77"/>
      <c r="I9" s="78"/>
      <c r="J9" s="61">
        <v>3</v>
      </c>
      <c r="K9" s="62"/>
      <c r="L9" s="63"/>
      <c r="M9" s="22"/>
      <c r="N9" s="23"/>
      <c r="O9" s="22"/>
      <c r="P9" s="23"/>
      <c r="Q9" s="22"/>
      <c r="R9" s="23"/>
      <c r="S9" s="24"/>
    </row>
    <row r="10" spans="1:21" ht="25.5" thickTop="1" thickBot="1">
      <c r="A10" s="25" t="s">
        <v>13</v>
      </c>
      <c r="B10" s="71" t="s">
        <v>53</v>
      </c>
      <c r="C10" s="72" t="s">
        <v>59</v>
      </c>
      <c r="D10" s="49">
        <v>15</v>
      </c>
      <c r="E10" s="50" t="s">
        <v>14</v>
      </c>
      <c r="F10" s="51">
        <v>5</v>
      </c>
      <c r="G10" s="49">
        <v>12</v>
      </c>
      <c r="H10" s="50" t="s">
        <v>14</v>
      </c>
      <c r="I10" s="51">
        <v>15</v>
      </c>
      <c r="J10" s="49"/>
      <c r="K10" s="50" t="s">
        <v>14</v>
      </c>
      <c r="L10" s="51"/>
      <c r="M10" s="52">
        <f t="shared" ref="M10:M17" si="0">D10+G10+J10</f>
        <v>27</v>
      </c>
      <c r="N10" s="53">
        <f>F10+I10+L10</f>
        <v>20</v>
      </c>
      <c r="O10" s="54">
        <f t="shared" ref="O10:O16" si="1">IF(D10&gt;F10,1,0)+IF(G10&gt;I10,1,0)+IF(J10&gt;L10,1,0)</f>
        <v>1</v>
      </c>
      <c r="P10" s="64">
        <f t="shared" ref="P10:P16" si="2">IF(D10&lt;F10,1,0)+IF(G10&lt;I10,1,0)+IF(J10&lt;L10,1,0)</f>
        <v>1</v>
      </c>
      <c r="Q10" s="51">
        <v>1</v>
      </c>
      <c r="R10" s="51">
        <v>1</v>
      </c>
      <c r="S10" s="26"/>
    </row>
    <row r="11" spans="1:21" ht="25.5" thickTop="1" thickBot="1">
      <c r="A11" s="25" t="s">
        <v>15</v>
      </c>
      <c r="B11" s="71" t="s">
        <v>54</v>
      </c>
      <c r="C11" s="72" t="s">
        <v>60</v>
      </c>
      <c r="D11" s="49">
        <v>15</v>
      </c>
      <c r="E11" s="50" t="s">
        <v>14</v>
      </c>
      <c r="F11" s="51">
        <v>13</v>
      </c>
      <c r="G11" s="49">
        <v>11</v>
      </c>
      <c r="H11" s="49" t="s">
        <v>14</v>
      </c>
      <c r="I11" s="51">
        <v>15</v>
      </c>
      <c r="J11" s="49"/>
      <c r="K11" s="49" t="s">
        <v>14</v>
      </c>
      <c r="L11" s="51"/>
      <c r="M11" s="52">
        <f t="shared" si="0"/>
        <v>26</v>
      </c>
      <c r="N11" s="53">
        <f t="shared" ref="N11:N17" si="3">F11+I11+L11</f>
        <v>28</v>
      </c>
      <c r="O11" s="54">
        <f t="shared" si="1"/>
        <v>1</v>
      </c>
      <c r="P11" s="65">
        <f t="shared" si="2"/>
        <v>1</v>
      </c>
      <c r="Q11" s="51">
        <v>1</v>
      </c>
      <c r="R11" s="51">
        <v>1</v>
      </c>
      <c r="S11" s="26"/>
    </row>
    <row r="12" spans="1:21" ht="25.5" thickTop="1" thickBot="1">
      <c r="A12" s="25" t="s">
        <v>16</v>
      </c>
      <c r="B12" s="71" t="s">
        <v>55</v>
      </c>
      <c r="C12" s="72" t="s">
        <v>61</v>
      </c>
      <c r="D12" s="49">
        <v>15</v>
      </c>
      <c r="E12" s="50" t="s">
        <v>14</v>
      </c>
      <c r="F12" s="51">
        <v>4</v>
      </c>
      <c r="G12" s="49">
        <v>15</v>
      </c>
      <c r="H12" s="49" t="s">
        <v>14</v>
      </c>
      <c r="I12" s="51">
        <v>2</v>
      </c>
      <c r="J12" s="49"/>
      <c r="K12" s="49" t="s">
        <v>14</v>
      </c>
      <c r="L12" s="51"/>
      <c r="M12" s="52">
        <f t="shared" si="0"/>
        <v>30</v>
      </c>
      <c r="N12" s="53">
        <f t="shared" si="3"/>
        <v>6</v>
      </c>
      <c r="O12" s="54">
        <f t="shared" si="1"/>
        <v>2</v>
      </c>
      <c r="P12" s="65">
        <f t="shared" si="2"/>
        <v>0</v>
      </c>
      <c r="Q12" s="51">
        <v>2</v>
      </c>
      <c r="R12" s="51">
        <v>0</v>
      </c>
      <c r="S12" s="26"/>
    </row>
    <row r="13" spans="1:21" ht="25.5" thickTop="1" thickBot="1">
      <c r="A13" s="25" t="s">
        <v>17</v>
      </c>
      <c r="B13" s="71" t="s">
        <v>56</v>
      </c>
      <c r="C13" s="72" t="s">
        <v>64</v>
      </c>
      <c r="D13" s="49">
        <v>15</v>
      </c>
      <c r="E13" s="50" t="s">
        <v>14</v>
      </c>
      <c r="F13" s="51">
        <v>4</v>
      </c>
      <c r="G13" s="49">
        <v>15</v>
      </c>
      <c r="H13" s="49" t="s">
        <v>14</v>
      </c>
      <c r="I13" s="51">
        <v>4</v>
      </c>
      <c r="J13" s="49"/>
      <c r="K13" s="49" t="s">
        <v>14</v>
      </c>
      <c r="L13" s="51"/>
      <c r="M13" s="52">
        <f t="shared" si="0"/>
        <v>30</v>
      </c>
      <c r="N13" s="53">
        <f t="shared" si="3"/>
        <v>8</v>
      </c>
      <c r="O13" s="54">
        <f t="shared" si="1"/>
        <v>2</v>
      </c>
      <c r="P13" s="65">
        <f t="shared" si="2"/>
        <v>0</v>
      </c>
      <c r="Q13" s="51">
        <v>2</v>
      </c>
      <c r="R13" s="51">
        <v>0</v>
      </c>
      <c r="S13" s="26"/>
    </row>
    <row r="14" spans="1:21" ht="25.5" thickTop="1" thickBot="1">
      <c r="A14" s="25" t="s">
        <v>18</v>
      </c>
      <c r="B14" s="73" t="s">
        <v>57</v>
      </c>
      <c r="C14" s="72" t="s">
        <v>63</v>
      </c>
      <c r="D14" s="49">
        <v>12</v>
      </c>
      <c r="E14" s="50" t="s">
        <v>14</v>
      </c>
      <c r="F14" s="51">
        <v>15</v>
      </c>
      <c r="G14" s="49">
        <v>15</v>
      </c>
      <c r="H14" s="49" t="s">
        <v>14</v>
      </c>
      <c r="I14" s="51">
        <v>11</v>
      </c>
      <c r="J14" s="49"/>
      <c r="K14" s="49" t="s">
        <v>14</v>
      </c>
      <c r="L14" s="51"/>
      <c r="M14" s="52">
        <f t="shared" si="0"/>
        <v>27</v>
      </c>
      <c r="N14" s="53">
        <f t="shared" si="3"/>
        <v>26</v>
      </c>
      <c r="O14" s="54">
        <f t="shared" si="1"/>
        <v>1</v>
      </c>
      <c r="P14" s="65">
        <f t="shared" si="2"/>
        <v>1</v>
      </c>
      <c r="Q14" s="51">
        <v>1</v>
      </c>
      <c r="R14" s="51">
        <v>1</v>
      </c>
      <c r="S14" s="26"/>
    </row>
    <row r="15" spans="1:21" ht="25.5" thickTop="1" thickBot="1">
      <c r="A15" s="25" t="s">
        <v>19</v>
      </c>
      <c r="B15" s="73" t="s">
        <v>58</v>
      </c>
      <c r="C15" s="73" t="s">
        <v>65</v>
      </c>
      <c r="D15" s="49">
        <v>15</v>
      </c>
      <c r="E15" s="50" t="s">
        <v>14</v>
      </c>
      <c r="F15" s="51">
        <v>7</v>
      </c>
      <c r="G15" s="49">
        <v>15</v>
      </c>
      <c r="H15" s="49" t="s">
        <v>14</v>
      </c>
      <c r="I15" s="51">
        <v>9</v>
      </c>
      <c r="J15" s="49"/>
      <c r="K15" s="49" t="s">
        <v>14</v>
      </c>
      <c r="L15" s="51"/>
      <c r="M15" s="52">
        <f t="shared" si="0"/>
        <v>30</v>
      </c>
      <c r="N15" s="53">
        <f t="shared" si="3"/>
        <v>16</v>
      </c>
      <c r="O15" s="54">
        <f t="shared" si="1"/>
        <v>2</v>
      </c>
      <c r="P15" s="65">
        <f t="shared" si="2"/>
        <v>0</v>
      </c>
      <c r="Q15" s="51">
        <v>2</v>
      </c>
      <c r="R15" s="51">
        <v>0</v>
      </c>
      <c r="S15" s="26"/>
    </row>
    <row r="16" spans="1:21" ht="25.5" thickTop="1" thickBot="1">
      <c r="A16" s="45" t="s">
        <v>20</v>
      </c>
      <c r="B16" s="75" t="s">
        <v>129</v>
      </c>
      <c r="C16" s="73" t="s">
        <v>66</v>
      </c>
      <c r="D16" s="49">
        <v>15</v>
      </c>
      <c r="E16" s="50" t="s">
        <v>14</v>
      </c>
      <c r="F16" s="51">
        <v>4</v>
      </c>
      <c r="G16" s="49">
        <v>15</v>
      </c>
      <c r="H16" s="57" t="s">
        <v>14</v>
      </c>
      <c r="I16" s="56">
        <v>6</v>
      </c>
      <c r="J16" s="55"/>
      <c r="K16" s="57"/>
      <c r="L16" s="56"/>
      <c r="M16" s="52">
        <f t="shared" si="0"/>
        <v>30</v>
      </c>
      <c r="N16" s="53">
        <f t="shared" si="3"/>
        <v>10</v>
      </c>
      <c r="O16" s="54">
        <f t="shared" si="1"/>
        <v>2</v>
      </c>
      <c r="P16" s="65">
        <f t="shared" si="2"/>
        <v>0</v>
      </c>
      <c r="Q16" s="51">
        <v>2</v>
      </c>
      <c r="R16" s="51">
        <v>0</v>
      </c>
      <c r="S16" s="44"/>
    </row>
    <row r="17" spans="1:21" ht="25.5" thickTop="1" thickBot="1">
      <c r="A17" s="27" t="s">
        <v>20</v>
      </c>
      <c r="B17" s="74" t="s">
        <v>130</v>
      </c>
      <c r="C17" s="74" t="s">
        <v>67</v>
      </c>
      <c r="D17" s="49">
        <v>15</v>
      </c>
      <c r="E17" s="50" t="s">
        <v>14</v>
      </c>
      <c r="F17" s="51">
        <v>4</v>
      </c>
      <c r="G17" s="49">
        <v>15</v>
      </c>
      <c r="H17" s="59" t="s">
        <v>14</v>
      </c>
      <c r="I17" s="60">
        <v>5</v>
      </c>
      <c r="J17" s="58"/>
      <c r="K17" s="59" t="s">
        <v>14</v>
      </c>
      <c r="L17" s="60"/>
      <c r="M17" s="52">
        <f t="shared" si="0"/>
        <v>30</v>
      </c>
      <c r="N17" s="53">
        <f t="shared" si="3"/>
        <v>9</v>
      </c>
      <c r="O17" s="54">
        <f>IF(D17&gt;F17,1,0)+IF(G17&gt;I17,1,0)+IF(J17&gt;L17,1,0)</f>
        <v>2</v>
      </c>
      <c r="P17" s="66">
        <f>IF(D17&lt;F17,1,0)+IF(G17&lt;I17,1,0)+IF(J17&lt;L17,1,0)</f>
        <v>0</v>
      </c>
      <c r="Q17" s="51">
        <v>2</v>
      </c>
      <c r="R17" s="51">
        <v>0</v>
      </c>
      <c r="S17" s="28"/>
    </row>
    <row r="18" spans="1:21" ht="27" thickBot="1">
      <c r="A18" s="29" t="s">
        <v>21</v>
      </c>
      <c r="B18" s="79" t="s">
        <v>51</v>
      </c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30">
        <f t="shared" ref="M18:P18" si="4">SUM(M10:M17)</f>
        <v>230</v>
      </c>
      <c r="N18" s="31">
        <f t="shared" si="4"/>
        <v>123</v>
      </c>
      <c r="O18" s="30">
        <f t="shared" si="4"/>
        <v>13</v>
      </c>
      <c r="P18" s="32">
        <f t="shared" si="4"/>
        <v>3</v>
      </c>
      <c r="Q18" s="30">
        <f>SUM(Q10:Q17)</f>
        <v>13</v>
      </c>
      <c r="R18" s="31">
        <f t="shared" ref="R18" si="5">SUM(R10:R17)</f>
        <v>3</v>
      </c>
      <c r="S18" s="33"/>
    </row>
    <row r="19" spans="1:21">
      <c r="A19" s="34" t="s">
        <v>22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 t="s">
        <v>23</v>
      </c>
      <c r="T19" s="1"/>
      <c r="U19" s="1"/>
    </row>
    <row r="20" spans="1:21">
      <c r="A20" s="38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"/>
      <c r="U20" s="1"/>
    </row>
    <row r="21" spans="1:2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"/>
      <c r="U21" s="1"/>
    </row>
    <row r="22" spans="1:21">
      <c r="A22" s="39"/>
      <c r="B22" s="35" t="s">
        <v>27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"/>
      <c r="U22" s="1"/>
    </row>
    <row r="23" spans="1:21" ht="15.75">
      <c r="A23" s="40"/>
      <c r="B23" s="3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"/>
      <c r="U23" s="1"/>
    </row>
    <row r="24" spans="1:2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"/>
      <c r="U24" s="1"/>
    </row>
    <row r="25" spans="1:21">
      <c r="A25" s="41" t="s">
        <v>24</v>
      </c>
      <c r="B25" s="35"/>
      <c r="C25" s="42"/>
      <c r="D25" s="41" t="s">
        <v>25</v>
      </c>
      <c r="E25" s="41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1"/>
    </row>
    <row r="28" spans="1:21" ht="27" thickBot="1">
      <c r="A28" s="92" t="s">
        <v>35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1"/>
      <c r="U28" s="1"/>
    </row>
    <row r="29" spans="1:21" ht="15.75" thickBot="1">
      <c r="A29" s="2" t="s">
        <v>0</v>
      </c>
      <c r="B29" s="3"/>
      <c r="C29" s="84" t="s">
        <v>36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  <c r="T29" s="1"/>
      <c r="U29" s="1"/>
    </row>
    <row r="30" spans="1:21" ht="16.5" thickTop="1">
      <c r="A30" s="4" t="s">
        <v>1</v>
      </c>
      <c r="B30" s="5"/>
      <c r="C30" s="81" t="s">
        <v>68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3"/>
      <c r="P30" s="93" t="s">
        <v>2</v>
      </c>
      <c r="Q30" s="94"/>
      <c r="R30" s="6"/>
      <c r="S30" s="46">
        <v>44003</v>
      </c>
    </row>
    <row r="31" spans="1:21" ht="15.75">
      <c r="A31" s="4" t="s">
        <v>3</v>
      </c>
      <c r="B31" s="8"/>
      <c r="C31" s="95" t="s">
        <v>69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  <c r="P31" s="98" t="s">
        <v>4</v>
      </c>
      <c r="Q31" s="99"/>
      <c r="R31" s="9" t="s">
        <v>28</v>
      </c>
      <c r="S31" s="7"/>
    </row>
    <row r="32" spans="1:21" ht="15.75" thickBot="1">
      <c r="A32" s="10" t="s">
        <v>5</v>
      </c>
      <c r="B32" s="11"/>
      <c r="C32" s="100" t="s">
        <v>34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2"/>
      <c r="P32" s="12"/>
      <c r="Q32" s="13"/>
      <c r="R32" s="14"/>
      <c r="S32" s="15" t="s">
        <v>39</v>
      </c>
    </row>
    <row r="33" spans="1:21" ht="15.75">
      <c r="A33" s="16"/>
      <c r="B33" s="17" t="s">
        <v>6</v>
      </c>
      <c r="C33" s="17" t="s">
        <v>7</v>
      </c>
      <c r="D33" s="87" t="s">
        <v>8</v>
      </c>
      <c r="E33" s="88"/>
      <c r="F33" s="88"/>
      <c r="G33" s="88"/>
      <c r="H33" s="88"/>
      <c r="I33" s="88"/>
      <c r="J33" s="88"/>
      <c r="K33" s="88"/>
      <c r="L33" s="89"/>
      <c r="M33" s="90" t="s">
        <v>9</v>
      </c>
      <c r="N33" s="91"/>
      <c r="O33" s="90" t="s">
        <v>10</v>
      </c>
      <c r="P33" s="91"/>
      <c r="Q33" s="90" t="s">
        <v>11</v>
      </c>
      <c r="R33" s="91"/>
      <c r="S33" s="18" t="s">
        <v>12</v>
      </c>
    </row>
    <row r="34" spans="1:21" ht="16.5" thickBot="1">
      <c r="A34" s="19"/>
      <c r="B34" s="20"/>
      <c r="C34" s="21"/>
      <c r="D34" s="76">
        <v>1</v>
      </c>
      <c r="E34" s="77"/>
      <c r="F34" s="78"/>
      <c r="G34" s="76">
        <v>2</v>
      </c>
      <c r="H34" s="77"/>
      <c r="I34" s="78"/>
      <c r="J34" s="61">
        <v>3</v>
      </c>
      <c r="K34" s="62"/>
      <c r="L34" s="67"/>
      <c r="M34" s="22"/>
      <c r="N34" s="23"/>
      <c r="O34" s="22"/>
      <c r="P34" s="23"/>
      <c r="Q34" s="22"/>
      <c r="R34" s="23"/>
      <c r="S34" s="24"/>
    </row>
    <row r="35" spans="1:21" ht="25.5" thickTop="1" thickBot="1">
      <c r="A35" s="25" t="s">
        <v>13</v>
      </c>
      <c r="B35" s="71" t="s">
        <v>70</v>
      </c>
      <c r="C35" s="71" t="s">
        <v>135</v>
      </c>
      <c r="D35" s="49">
        <v>11</v>
      </c>
      <c r="E35" s="50" t="s">
        <v>14</v>
      </c>
      <c r="F35" s="51">
        <v>15</v>
      </c>
      <c r="G35" s="49">
        <v>10</v>
      </c>
      <c r="H35" s="50" t="s">
        <v>14</v>
      </c>
      <c r="I35" s="51">
        <v>15</v>
      </c>
      <c r="J35" s="49"/>
      <c r="K35" s="50" t="s">
        <v>14</v>
      </c>
      <c r="L35" s="51"/>
      <c r="M35" s="52">
        <f t="shared" ref="M35:M42" si="6">D35+G35+J35</f>
        <v>21</v>
      </c>
      <c r="N35" s="53">
        <f>F35+I35+L35</f>
        <v>30</v>
      </c>
      <c r="O35" s="54">
        <f t="shared" ref="O35:O41" si="7">IF(D35&gt;F35,1,0)+IF(G35&gt;I35,1,0)+IF(J35&gt;L35,1,0)</f>
        <v>0</v>
      </c>
      <c r="P35" s="64">
        <f t="shared" ref="P35:P41" si="8">IF(D35&lt;F35,1,0)+IF(G35&lt;I35,1,0)+IF(J35&lt;L35,1,0)</f>
        <v>2</v>
      </c>
      <c r="Q35" s="51">
        <v>0</v>
      </c>
      <c r="R35" s="51">
        <v>2</v>
      </c>
      <c r="S35" s="26"/>
    </row>
    <row r="36" spans="1:21" ht="25.5" thickTop="1" thickBot="1">
      <c r="A36" s="25" t="s">
        <v>15</v>
      </c>
      <c r="B36" s="71" t="s">
        <v>71</v>
      </c>
      <c r="C36" s="71" t="s">
        <v>76</v>
      </c>
      <c r="D36" s="49">
        <v>12</v>
      </c>
      <c r="E36" s="50" t="s">
        <v>14</v>
      </c>
      <c r="F36" s="51">
        <v>15</v>
      </c>
      <c r="G36" s="49">
        <v>12</v>
      </c>
      <c r="H36" s="49" t="s">
        <v>14</v>
      </c>
      <c r="I36" s="51">
        <v>15</v>
      </c>
      <c r="J36" s="49"/>
      <c r="K36" s="49" t="s">
        <v>14</v>
      </c>
      <c r="L36" s="51"/>
      <c r="M36" s="52">
        <f t="shared" si="6"/>
        <v>24</v>
      </c>
      <c r="N36" s="53">
        <f t="shared" ref="N36:N42" si="9">F36+I36+L36</f>
        <v>30</v>
      </c>
      <c r="O36" s="54">
        <f t="shared" si="7"/>
        <v>0</v>
      </c>
      <c r="P36" s="65">
        <f t="shared" si="8"/>
        <v>2</v>
      </c>
      <c r="Q36" s="51">
        <v>0</v>
      </c>
      <c r="R36" s="51">
        <v>2</v>
      </c>
      <c r="S36" s="26"/>
    </row>
    <row r="37" spans="1:21" ht="25.5" thickTop="1" thickBot="1">
      <c r="A37" s="25" t="s">
        <v>16</v>
      </c>
      <c r="B37" s="71" t="s">
        <v>72</v>
      </c>
      <c r="C37" s="71" t="s">
        <v>77</v>
      </c>
      <c r="D37" s="49">
        <v>15</v>
      </c>
      <c r="E37" s="50" t="s">
        <v>14</v>
      </c>
      <c r="F37" s="51">
        <v>11</v>
      </c>
      <c r="G37" s="49">
        <v>15</v>
      </c>
      <c r="H37" s="49" t="s">
        <v>14</v>
      </c>
      <c r="I37" s="51">
        <v>7</v>
      </c>
      <c r="J37" s="49"/>
      <c r="K37" s="49" t="s">
        <v>14</v>
      </c>
      <c r="L37" s="51"/>
      <c r="M37" s="52">
        <f t="shared" si="6"/>
        <v>30</v>
      </c>
      <c r="N37" s="53">
        <f t="shared" si="9"/>
        <v>18</v>
      </c>
      <c r="O37" s="54">
        <f t="shared" si="7"/>
        <v>2</v>
      </c>
      <c r="P37" s="65">
        <f t="shared" si="8"/>
        <v>0</v>
      </c>
      <c r="Q37" s="51">
        <v>2</v>
      </c>
      <c r="R37" s="51">
        <v>0</v>
      </c>
      <c r="S37" s="26"/>
    </row>
    <row r="38" spans="1:21" ht="25.5" thickTop="1" thickBot="1">
      <c r="A38" s="25" t="s">
        <v>17</v>
      </c>
      <c r="B38" s="71" t="s">
        <v>73</v>
      </c>
      <c r="C38" s="71" t="s">
        <v>78</v>
      </c>
      <c r="D38" s="49">
        <v>13</v>
      </c>
      <c r="E38" s="50" t="s">
        <v>14</v>
      </c>
      <c r="F38" s="51">
        <v>15</v>
      </c>
      <c r="G38" s="49">
        <v>15</v>
      </c>
      <c r="H38" s="49" t="s">
        <v>14</v>
      </c>
      <c r="I38" s="51">
        <v>13</v>
      </c>
      <c r="J38" s="49"/>
      <c r="K38" s="49" t="s">
        <v>14</v>
      </c>
      <c r="L38" s="51"/>
      <c r="M38" s="52">
        <f t="shared" si="6"/>
        <v>28</v>
      </c>
      <c r="N38" s="53">
        <f t="shared" si="9"/>
        <v>28</v>
      </c>
      <c r="O38" s="54">
        <f t="shared" si="7"/>
        <v>1</v>
      </c>
      <c r="P38" s="65">
        <f t="shared" si="8"/>
        <v>1</v>
      </c>
      <c r="Q38" s="51">
        <v>1</v>
      </c>
      <c r="R38" s="51">
        <v>1</v>
      </c>
      <c r="S38" s="26"/>
    </row>
    <row r="39" spans="1:21" ht="25.5" thickTop="1" thickBot="1">
      <c r="A39" s="25" t="s">
        <v>18</v>
      </c>
      <c r="B39" s="73" t="s">
        <v>74</v>
      </c>
      <c r="C39" s="71" t="s">
        <v>79</v>
      </c>
      <c r="D39" s="49">
        <v>2</v>
      </c>
      <c r="E39" s="50" t="s">
        <v>14</v>
      </c>
      <c r="F39" s="51">
        <v>15</v>
      </c>
      <c r="G39" s="49">
        <v>7</v>
      </c>
      <c r="H39" s="49" t="s">
        <v>14</v>
      </c>
      <c r="I39" s="51">
        <v>15</v>
      </c>
      <c r="J39" s="49"/>
      <c r="K39" s="49" t="s">
        <v>14</v>
      </c>
      <c r="L39" s="51"/>
      <c r="M39" s="52">
        <f t="shared" si="6"/>
        <v>9</v>
      </c>
      <c r="N39" s="53">
        <f t="shared" si="9"/>
        <v>30</v>
      </c>
      <c r="O39" s="54">
        <f t="shared" si="7"/>
        <v>0</v>
      </c>
      <c r="P39" s="65">
        <f t="shared" si="8"/>
        <v>2</v>
      </c>
      <c r="Q39" s="51">
        <v>0</v>
      </c>
      <c r="R39" s="51">
        <v>2</v>
      </c>
      <c r="S39" s="26"/>
    </row>
    <row r="40" spans="1:21" ht="25.5" thickTop="1" thickBot="1">
      <c r="A40" s="25" t="s">
        <v>19</v>
      </c>
      <c r="B40" s="73" t="s">
        <v>75</v>
      </c>
      <c r="C40" s="73" t="s">
        <v>80</v>
      </c>
      <c r="D40" s="49">
        <v>12</v>
      </c>
      <c r="E40" s="50" t="s">
        <v>14</v>
      </c>
      <c r="F40" s="51">
        <v>15</v>
      </c>
      <c r="G40" s="49">
        <v>8</v>
      </c>
      <c r="H40" s="49" t="s">
        <v>14</v>
      </c>
      <c r="I40" s="51">
        <v>15</v>
      </c>
      <c r="J40" s="49"/>
      <c r="K40" s="49" t="s">
        <v>14</v>
      </c>
      <c r="L40" s="51"/>
      <c r="M40" s="52">
        <f t="shared" si="6"/>
        <v>20</v>
      </c>
      <c r="N40" s="53">
        <f t="shared" si="9"/>
        <v>30</v>
      </c>
      <c r="O40" s="54">
        <f t="shared" si="7"/>
        <v>0</v>
      </c>
      <c r="P40" s="65">
        <f t="shared" si="8"/>
        <v>2</v>
      </c>
      <c r="Q40" s="51">
        <v>0</v>
      </c>
      <c r="R40" s="51">
        <v>2</v>
      </c>
      <c r="S40" s="26"/>
    </row>
    <row r="41" spans="1:21" ht="25.5" thickTop="1" thickBot="1">
      <c r="A41" s="45" t="s">
        <v>20</v>
      </c>
      <c r="B41" s="75" t="s">
        <v>131</v>
      </c>
      <c r="C41" s="73" t="s">
        <v>117</v>
      </c>
      <c r="D41" s="49">
        <v>10</v>
      </c>
      <c r="E41" s="50" t="s">
        <v>14</v>
      </c>
      <c r="F41" s="51">
        <v>15</v>
      </c>
      <c r="G41" s="49">
        <v>3</v>
      </c>
      <c r="H41" s="57" t="s">
        <v>14</v>
      </c>
      <c r="I41" s="56">
        <v>15</v>
      </c>
      <c r="J41" s="55"/>
      <c r="K41" s="57"/>
      <c r="L41" s="56"/>
      <c r="M41" s="52">
        <f t="shared" si="6"/>
        <v>13</v>
      </c>
      <c r="N41" s="53">
        <f t="shared" si="9"/>
        <v>30</v>
      </c>
      <c r="O41" s="54">
        <f t="shared" si="7"/>
        <v>0</v>
      </c>
      <c r="P41" s="65">
        <f t="shared" si="8"/>
        <v>2</v>
      </c>
      <c r="Q41" s="51">
        <v>0</v>
      </c>
      <c r="R41" s="51">
        <v>2</v>
      </c>
      <c r="S41" s="44"/>
    </row>
    <row r="42" spans="1:21" ht="25.5" thickTop="1" thickBot="1">
      <c r="A42" s="27" t="s">
        <v>20</v>
      </c>
      <c r="B42" s="74" t="s">
        <v>132</v>
      </c>
      <c r="C42" s="74" t="s">
        <v>118</v>
      </c>
      <c r="D42" s="49">
        <v>8</v>
      </c>
      <c r="E42" s="50" t="s">
        <v>14</v>
      </c>
      <c r="F42" s="51">
        <v>15</v>
      </c>
      <c r="G42" s="49">
        <v>15</v>
      </c>
      <c r="H42" s="59" t="s">
        <v>14</v>
      </c>
      <c r="I42" s="60">
        <v>14</v>
      </c>
      <c r="J42" s="58"/>
      <c r="K42" s="59" t="s">
        <v>14</v>
      </c>
      <c r="L42" s="60"/>
      <c r="M42" s="52">
        <f t="shared" si="6"/>
        <v>23</v>
      </c>
      <c r="N42" s="53">
        <f t="shared" si="9"/>
        <v>29</v>
      </c>
      <c r="O42" s="54">
        <f>IF(D42&gt;F42,1,0)+IF(G42&gt;I42,1,0)+IF(J42&gt;L42,1,0)</f>
        <v>1</v>
      </c>
      <c r="P42" s="66">
        <f>IF(D42&lt;F42,1,0)+IF(G42&lt;I42,1,0)+IF(J42&lt;L42,1,0)</f>
        <v>1</v>
      </c>
      <c r="Q42" s="51">
        <v>1</v>
      </c>
      <c r="R42" s="51">
        <v>1</v>
      </c>
      <c r="S42" s="28"/>
    </row>
    <row r="43" spans="1:21" ht="27" thickBot="1">
      <c r="A43" s="29" t="s">
        <v>21</v>
      </c>
      <c r="B43" s="79" t="s">
        <v>69</v>
      </c>
      <c r="C43" s="79"/>
      <c r="D43" s="79"/>
      <c r="E43" s="79"/>
      <c r="F43" s="79"/>
      <c r="G43" s="79"/>
      <c r="H43" s="79"/>
      <c r="I43" s="79"/>
      <c r="J43" s="79"/>
      <c r="K43" s="79"/>
      <c r="L43" s="80"/>
      <c r="M43" s="30">
        <f t="shared" ref="M43:P43" si="10">SUM(M35:M42)</f>
        <v>168</v>
      </c>
      <c r="N43" s="31">
        <f t="shared" si="10"/>
        <v>225</v>
      </c>
      <c r="O43" s="30">
        <f t="shared" si="10"/>
        <v>4</v>
      </c>
      <c r="P43" s="32">
        <f t="shared" si="10"/>
        <v>12</v>
      </c>
      <c r="Q43" s="30">
        <f>SUM(Q35:Q42)</f>
        <v>4</v>
      </c>
      <c r="R43" s="31">
        <f t="shared" ref="R43" si="11">SUM(R35:R42)</f>
        <v>12</v>
      </c>
      <c r="S43" s="33"/>
    </row>
    <row r="44" spans="1:21">
      <c r="A44" s="34" t="s">
        <v>22</v>
      </c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 t="s">
        <v>23</v>
      </c>
      <c r="T44" s="1"/>
      <c r="U44" s="1"/>
    </row>
    <row r="45" spans="1:21">
      <c r="A45" s="38" t="s">
        <v>26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1"/>
      <c r="U45" s="1"/>
    </row>
    <row r="46" spans="1:2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1"/>
      <c r="U46" s="1"/>
    </row>
    <row r="47" spans="1:21">
      <c r="A47" s="39"/>
      <c r="B47" s="35" t="s">
        <v>27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1"/>
      <c r="U47" s="1"/>
    </row>
    <row r="48" spans="1:21" ht="15.75">
      <c r="A48" s="40"/>
      <c r="B48" s="35" t="s">
        <v>29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1"/>
      <c r="U48" s="1"/>
    </row>
    <row r="49" spans="1:2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"/>
      <c r="U49" s="1"/>
    </row>
    <row r="50" spans="1:21">
      <c r="A50" s="41" t="s">
        <v>24</v>
      </c>
      <c r="B50" s="35"/>
      <c r="C50" s="42"/>
      <c r="D50" s="41" t="s">
        <v>25</v>
      </c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1"/>
    </row>
    <row r="53" spans="1:21" ht="27" thickBot="1">
      <c r="A53" s="92" t="s">
        <v>35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1"/>
      <c r="U53" s="1"/>
    </row>
    <row r="54" spans="1:21" ht="15.75" thickBot="1">
      <c r="A54" s="2" t="s">
        <v>0</v>
      </c>
      <c r="B54" s="3"/>
      <c r="C54" s="84" t="s">
        <v>36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6"/>
      <c r="T54" s="1"/>
      <c r="U54" s="1"/>
    </row>
    <row r="55" spans="1:21" ht="16.5" thickTop="1">
      <c r="A55" s="4" t="s">
        <v>1</v>
      </c>
      <c r="B55" s="5"/>
      <c r="C55" s="68" t="s">
        <v>51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93" t="s">
        <v>2</v>
      </c>
      <c r="Q55" s="94"/>
      <c r="R55" s="6"/>
      <c r="S55" s="46">
        <v>44003</v>
      </c>
    </row>
    <row r="56" spans="1:21" ht="15.75">
      <c r="A56" s="4" t="s">
        <v>3</v>
      </c>
      <c r="B56" s="8"/>
      <c r="C56" s="95" t="s">
        <v>69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7"/>
      <c r="P56" s="98" t="s">
        <v>4</v>
      </c>
      <c r="Q56" s="99"/>
      <c r="R56" s="9" t="s">
        <v>28</v>
      </c>
      <c r="S56" s="7"/>
    </row>
    <row r="57" spans="1:21" ht="15.75" thickBot="1">
      <c r="A57" s="10" t="s">
        <v>5</v>
      </c>
      <c r="B57" s="11"/>
      <c r="C57" s="100" t="s">
        <v>34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2"/>
      <c r="P57" s="12"/>
      <c r="Q57" s="13"/>
      <c r="R57" s="14"/>
      <c r="S57" s="15" t="s">
        <v>39</v>
      </c>
    </row>
    <row r="58" spans="1:21" ht="15.75">
      <c r="A58" s="16"/>
      <c r="B58" s="17" t="s">
        <v>6</v>
      </c>
      <c r="C58" s="17" t="s">
        <v>7</v>
      </c>
      <c r="D58" s="87" t="s">
        <v>8</v>
      </c>
      <c r="E58" s="88"/>
      <c r="F58" s="88"/>
      <c r="G58" s="88"/>
      <c r="H58" s="88"/>
      <c r="I58" s="88"/>
      <c r="J58" s="88"/>
      <c r="K58" s="88"/>
      <c r="L58" s="89"/>
      <c r="M58" s="90" t="s">
        <v>9</v>
      </c>
      <c r="N58" s="91"/>
      <c r="O58" s="90" t="s">
        <v>10</v>
      </c>
      <c r="P58" s="91"/>
      <c r="Q58" s="90" t="s">
        <v>11</v>
      </c>
      <c r="R58" s="91"/>
      <c r="S58" s="18" t="s">
        <v>12</v>
      </c>
    </row>
    <row r="59" spans="1:21" ht="16.5" thickBot="1">
      <c r="A59" s="19"/>
      <c r="B59" s="20"/>
      <c r="C59" s="21"/>
      <c r="D59" s="76">
        <v>1</v>
      </c>
      <c r="E59" s="77"/>
      <c r="F59" s="78"/>
      <c r="G59" s="76">
        <v>2</v>
      </c>
      <c r="H59" s="77"/>
      <c r="I59" s="78"/>
      <c r="J59" s="61">
        <v>3</v>
      </c>
      <c r="K59" s="62"/>
      <c r="L59" s="67"/>
      <c r="M59" s="22"/>
      <c r="N59" s="23"/>
      <c r="O59" s="22"/>
      <c r="P59" s="23"/>
      <c r="Q59" s="22"/>
      <c r="R59" s="23"/>
      <c r="S59" s="24"/>
    </row>
    <row r="60" spans="1:21" ht="25.5" thickTop="1" thickBot="1">
      <c r="A60" s="25" t="s">
        <v>13</v>
      </c>
      <c r="B60" s="71" t="s">
        <v>53</v>
      </c>
      <c r="C60" s="71" t="s">
        <v>135</v>
      </c>
      <c r="D60" s="49">
        <v>5</v>
      </c>
      <c r="E60" s="50" t="s">
        <v>14</v>
      </c>
      <c r="F60" s="51">
        <v>15</v>
      </c>
      <c r="G60" s="49">
        <v>15</v>
      </c>
      <c r="H60" s="50" t="s">
        <v>14</v>
      </c>
      <c r="I60" s="51">
        <v>14</v>
      </c>
      <c r="J60" s="49"/>
      <c r="K60" s="50" t="s">
        <v>14</v>
      </c>
      <c r="L60" s="51"/>
      <c r="M60" s="52">
        <f t="shared" ref="M60:M67" si="12">D60+G60+J60</f>
        <v>20</v>
      </c>
      <c r="N60" s="53">
        <f>F60+I60+L60</f>
        <v>29</v>
      </c>
      <c r="O60" s="54">
        <f t="shared" ref="O60:O66" si="13">IF(D60&gt;F60,1,0)+IF(G60&gt;I60,1,0)+IF(J60&gt;L60,1,0)</f>
        <v>1</v>
      </c>
      <c r="P60" s="64">
        <f t="shared" ref="P60:P66" si="14">IF(D60&lt;F60,1,0)+IF(G60&lt;I60,1,0)+IF(J60&lt;L60,1,0)</f>
        <v>1</v>
      </c>
      <c r="Q60" s="51">
        <v>1</v>
      </c>
      <c r="R60" s="51">
        <v>1</v>
      </c>
      <c r="S60" s="26"/>
    </row>
    <row r="61" spans="1:21" ht="25.5" thickTop="1" thickBot="1">
      <c r="A61" s="25" t="s">
        <v>15</v>
      </c>
      <c r="B61" s="71" t="s">
        <v>54</v>
      </c>
      <c r="C61" s="71" t="s">
        <v>76</v>
      </c>
      <c r="D61" s="49">
        <v>10</v>
      </c>
      <c r="E61" s="50" t="s">
        <v>14</v>
      </c>
      <c r="F61" s="51">
        <v>15</v>
      </c>
      <c r="G61" s="49">
        <v>12</v>
      </c>
      <c r="H61" s="49" t="s">
        <v>14</v>
      </c>
      <c r="I61" s="51">
        <v>15</v>
      </c>
      <c r="J61" s="49"/>
      <c r="K61" s="49" t="s">
        <v>14</v>
      </c>
      <c r="L61" s="51"/>
      <c r="M61" s="52">
        <f t="shared" si="12"/>
        <v>22</v>
      </c>
      <c r="N61" s="53">
        <f t="shared" ref="N61:N67" si="15">F61+I61+L61</f>
        <v>30</v>
      </c>
      <c r="O61" s="54">
        <f t="shared" si="13"/>
        <v>0</v>
      </c>
      <c r="P61" s="65">
        <f t="shared" si="14"/>
        <v>2</v>
      </c>
      <c r="Q61" s="51">
        <v>0</v>
      </c>
      <c r="R61" s="51">
        <v>2</v>
      </c>
      <c r="S61" s="26"/>
    </row>
    <row r="62" spans="1:21" ht="25.5" thickTop="1" thickBot="1">
      <c r="A62" s="25" t="s">
        <v>16</v>
      </c>
      <c r="B62" s="71" t="s">
        <v>55</v>
      </c>
      <c r="C62" s="71" t="s">
        <v>77</v>
      </c>
      <c r="D62" s="49">
        <v>15</v>
      </c>
      <c r="E62" s="50" t="s">
        <v>14</v>
      </c>
      <c r="F62" s="51">
        <v>12</v>
      </c>
      <c r="G62" s="49">
        <v>15</v>
      </c>
      <c r="H62" s="49" t="s">
        <v>14</v>
      </c>
      <c r="I62" s="51">
        <v>8</v>
      </c>
      <c r="J62" s="49"/>
      <c r="K62" s="49" t="s">
        <v>14</v>
      </c>
      <c r="L62" s="51"/>
      <c r="M62" s="52">
        <f t="shared" si="12"/>
        <v>30</v>
      </c>
      <c r="N62" s="53">
        <f t="shared" si="15"/>
        <v>20</v>
      </c>
      <c r="O62" s="54">
        <f t="shared" si="13"/>
        <v>2</v>
      </c>
      <c r="P62" s="65">
        <f t="shared" si="14"/>
        <v>0</v>
      </c>
      <c r="Q62" s="51">
        <v>2</v>
      </c>
      <c r="R62" s="51">
        <v>0</v>
      </c>
      <c r="S62" s="26"/>
    </row>
    <row r="63" spans="1:21" ht="25.5" thickTop="1" thickBot="1">
      <c r="A63" s="25" t="s">
        <v>17</v>
      </c>
      <c r="B63" s="71" t="s">
        <v>56</v>
      </c>
      <c r="C63" s="71" t="s">
        <v>78</v>
      </c>
      <c r="D63" s="49">
        <v>15</v>
      </c>
      <c r="E63" s="50" t="s">
        <v>14</v>
      </c>
      <c r="F63" s="51">
        <v>4</v>
      </c>
      <c r="G63" s="49">
        <v>15</v>
      </c>
      <c r="H63" s="49" t="s">
        <v>14</v>
      </c>
      <c r="I63" s="51">
        <v>2</v>
      </c>
      <c r="J63" s="49"/>
      <c r="K63" s="49" t="s">
        <v>14</v>
      </c>
      <c r="L63" s="51"/>
      <c r="M63" s="52">
        <f t="shared" si="12"/>
        <v>30</v>
      </c>
      <c r="N63" s="53">
        <f t="shared" si="15"/>
        <v>6</v>
      </c>
      <c r="O63" s="54">
        <f t="shared" si="13"/>
        <v>2</v>
      </c>
      <c r="P63" s="65">
        <f t="shared" si="14"/>
        <v>0</v>
      </c>
      <c r="Q63" s="51">
        <v>2</v>
      </c>
      <c r="R63" s="51">
        <v>0</v>
      </c>
      <c r="S63" s="26"/>
    </row>
    <row r="64" spans="1:21" ht="25.5" thickTop="1" thickBot="1">
      <c r="A64" s="25" t="s">
        <v>18</v>
      </c>
      <c r="B64" s="73" t="s">
        <v>57</v>
      </c>
      <c r="C64" s="71" t="s">
        <v>79</v>
      </c>
      <c r="D64" s="49">
        <v>6</v>
      </c>
      <c r="E64" s="50" t="s">
        <v>14</v>
      </c>
      <c r="F64" s="51">
        <v>15</v>
      </c>
      <c r="G64" s="49">
        <v>9</v>
      </c>
      <c r="H64" s="49" t="s">
        <v>14</v>
      </c>
      <c r="I64" s="51">
        <v>15</v>
      </c>
      <c r="J64" s="49"/>
      <c r="K64" s="49" t="s">
        <v>14</v>
      </c>
      <c r="L64" s="51"/>
      <c r="M64" s="52">
        <f t="shared" si="12"/>
        <v>15</v>
      </c>
      <c r="N64" s="53">
        <f t="shared" si="15"/>
        <v>30</v>
      </c>
      <c r="O64" s="54">
        <f t="shared" si="13"/>
        <v>0</v>
      </c>
      <c r="P64" s="65">
        <f t="shared" si="14"/>
        <v>2</v>
      </c>
      <c r="Q64" s="51">
        <v>0</v>
      </c>
      <c r="R64" s="51">
        <v>2</v>
      </c>
      <c r="S64" s="26"/>
    </row>
    <row r="65" spans="1:21" ht="25.5" thickTop="1" thickBot="1">
      <c r="A65" s="25" t="s">
        <v>19</v>
      </c>
      <c r="B65" s="73" t="s">
        <v>58</v>
      </c>
      <c r="C65" s="73" t="s">
        <v>80</v>
      </c>
      <c r="D65" s="49">
        <v>15</v>
      </c>
      <c r="E65" s="50" t="s">
        <v>14</v>
      </c>
      <c r="F65" s="51">
        <v>5</v>
      </c>
      <c r="G65" s="49">
        <v>15</v>
      </c>
      <c r="H65" s="49" t="s">
        <v>14</v>
      </c>
      <c r="I65" s="51">
        <v>5</v>
      </c>
      <c r="J65" s="49"/>
      <c r="K65" s="49" t="s">
        <v>14</v>
      </c>
      <c r="L65" s="51"/>
      <c r="M65" s="52">
        <f t="shared" si="12"/>
        <v>30</v>
      </c>
      <c r="N65" s="53">
        <f t="shared" si="15"/>
        <v>10</v>
      </c>
      <c r="O65" s="54">
        <f t="shared" si="13"/>
        <v>2</v>
      </c>
      <c r="P65" s="65">
        <f t="shared" si="14"/>
        <v>0</v>
      </c>
      <c r="Q65" s="51">
        <v>2</v>
      </c>
      <c r="R65" s="51">
        <v>0</v>
      </c>
      <c r="S65" s="26"/>
    </row>
    <row r="66" spans="1:21" ht="25.5" thickTop="1" thickBot="1">
      <c r="A66" s="45" t="s">
        <v>20</v>
      </c>
      <c r="B66" s="75" t="s">
        <v>129</v>
      </c>
      <c r="C66" s="73" t="s">
        <v>117</v>
      </c>
      <c r="D66" s="49">
        <v>11</v>
      </c>
      <c r="E66" s="50" t="s">
        <v>14</v>
      </c>
      <c r="F66" s="51">
        <v>15</v>
      </c>
      <c r="G66" s="49">
        <v>14</v>
      </c>
      <c r="H66" s="57" t="s">
        <v>14</v>
      </c>
      <c r="I66" s="56">
        <v>15</v>
      </c>
      <c r="J66" s="55"/>
      <c r="K66" s="57"/>
      <c r="L66" s="56"/>
      <c r="M66" s="52">
        <f t="shared" si="12"/>
        <v>25</v>
      </c>
      <c r="N66" s="53">
        <f t="shared" si="15"/>
        <v>30</v>
      </c>
      <c r="O66" s="54">
        <f t="shared" si="13"/>
        <v>0</v>
      </c>
      <c r="P66" s="65">
        <f t="shared" si="14"/>
        <v>2</v>
      </c>
      <c r="Q66" s="51">
        <v>0</v>
      </c>
      <c r="R66" s="51">
        <v>2</v>
      </c>
      <c r="S66" s="44"/>
    </row>
    <row r="67" spans="1:21" ht="25.5" thickTop="1" thickBot="1">
      <c r="A67" s="27" t="s">
        <v>20</v>
      </c>
      <c r="B67" s="74" t="s">
        <v>130</v>
      </c>
      <c r="C67" s="74" t="s">
        <v>118</v>
      </c>
      <c r="D67" s="49">
        <v>15</v>
      </c>
      <c r="E67" s="50" t="s">
        <v>14</v>
      </c>
      <c r="F67" s="51">
        <v>5</v>
      </c>
      <c r="G67" s="49">
        <v>15</v>
      </c>
      <c r="H67" s="59" t="s">
        <v>14</v>
      </c>
      <c r="I67" s="60">
        <v>6</v>
      </c>
      <c r="J67" s="58"/>
      <c r="K67" s="59" t="s">
        <v>14</v>
      </c>
      <c r="L67" s="60"/>
      <c r="M67" s="52">
        <f t="shared" si="12"/>
        <v>30</v>
      </c>
      <c r="N67" s="53">
        <f t="shared" si="15"/>
        <v>11</v>
      </c>
      <c r="O67" s="54">
        <f>IF(D67&gt;F67,1,0)+IF(G67&gt;I67,1,0)+IF(J67&gt;L67,1,0)</f>
        <v>2</v>
      </c>
      <c r="P67" s="66">
        <f>IF(D67&lt;F67,1,0)+IF(G67&lt;I67,1,0)+IF(J67&lt;L67,1,0)</f>
        <v>0</v>
      </c>
      <c r="Q67" s="51">
        <v>2</v>
      </c>
      <c r="R67" s="51">
        <v>0</v>
      </c>
      <c r="S67" s="28"/>
    </row>
    <row r="68" spans="1:21" ht="27" thickBot="1">
      <c r="A68" s="29" t="s">
        <v>21</v>
      </c>
      <c r="B68" s="79" t="s">
        <v>51</v>
      </c>
      <c r="C68" s="79"/>
      <c r="D68" s="79"/>
      <c r="E68" s="79"/>
      <c r="F68" s="79"/>
      <c r="G68" s="79"/>
      <c r="H68" s="79"/>
      <c r="I68" s="79"/>
      <c r="J68" s="79"/>
      <c r="K68" s="79"/>
      <c r="L68" s="80"/>
      <c r="M68" s="30">
        <f t="shared" ref="M68:P68" si="16">SUM(M60:M67)</f>
        <v>202</v>
      </c>
      <c r="N68" s="31">
        <f t="shared" si="16"/>
        <v>166</v>
      </c>
      <c r="O68" s="30">
        <f t="shared" si="16"/>
        <v>9</v>
      </c>
      <c r="P68" s="32">
        <f t="shared" si="16"/>
        <v>7</v>
      </c>
      <c r="Q68" s="30">
        <f>SUM(Q60:Q67)</f>
        <v>9</v>
      </c>
      <c r="R68" s="31">
        <f t="shared" ref="R68" si="17">SUM(R60:R67)</f>
        <v>7</v>
      </c>
      <c r="S68" s="33"/>
    </row>
    <row r="69" spans="1:21">
      <c r="A69" s="34" t="s">
        <v>22</v>
      </c>
      <c r="B69" s="35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 t="s">
        <v>23</v>
      </c>
      <c r="T69" s="1"/>
      <c r="U69" s="1"/>
    </row>
    <row r="70" spans="1:21">
      <c r="A70" s="38" t="s">
        <v>26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"/>
      <c r="U70" s="1"/>
    </row>
    <row r="71" spans="1:2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1"/>
      <c r="U71" s="1"/>
    </row>
    <row r="72" spans="1:21">
      <c r="A72" s="39"/>
      <c r="B72" s="35" t="s">
        <v>27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1"/>
      <c r="U72" s="1"/>
    </row>
    <row r="73" spans="1:21" ht="15.75">
      <c r="A73" s="40"/>
      <c r="B73" s="35" t="s">
        <v>29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1"/>
      <c r="U73" s="1"/>
    </row>
    <row r="74" spans="1:2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"/>
      <c r="U74" s="1"/>
    </row>
    <row r="75" spans="1:21">
      <c r="A75" s="41" t="s">
        <v>24</v>
      </c>
      <c r="B75" s="35"/>
      <c r="C75" s="42"/>
      <c r="D75" s="41" t="s">
        <v>25</v>
      </c>
      <c r="E75" s="41"/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3"/>
      <c r="U75" s="1"/>
    </row>
    <row r="78" spans="1:21" ht="27" thickBot="1">
      <c r="A78" s="92" t="s">
        <v>35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1"/>
      <c r="U78" s="1"/>
    </row>
    <row r="79" spans="1:21" ht="15.75" thickBot="1">
      <c r="A79" s="2" t="s">
        <v>0</v>
      </c>
      <c r="B79" s="3"/>
      <c r="C79" s="84" t="s">
        <v>36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6"/>
      <c r="T79" s="1"/>
      <c r="U79" s="1"/>
    </row>
    <row r="80" spans="1:21" ht="16.5" thickTop="1">
      <c r="A80" s="4" t="s">
        <v>1</v>
      </c>
      <c r="B80" s="5"/>
      <c r="C80" s="81" t="s">
        <v>68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3"/>
      <c r="P80" s="93" t="s">
        <v>2</v>
      </c>
      <c r="Q80" s="94"/>
      <c r="R80" s="6"/>
      <c r="S80" s="46">
        <v>44003</v>
      </c>
    </row>
    <row r="81" spans="1:21" ht="15.75">
      <c r="A81" s="4" t="s">
        <v>3</v>
      </c>
      <c r="B81" s="8"/>
      <c r="C81" s="95" t="s">
        <v>52</v>
      </c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7"/>
      <c r="P81" s="98" t="s">
        <v>4</v>
      </c>
      <c r="Q81" s="99"/>
      <c r="R81" s="9" t="s">
        <v>28</v>
      </c>
      <c r="S81" s="7"/>
    </row>
    <row r="82" spans="1:21" ht="15.75" thickBot="1">
      <c r="A82" s="10" t="s">
        <v>5</v>
      </c>
      <c r="B82" s="11"/>
      <c r="C82" s="100" t="s">
        <v>34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2"/>
      <c r="P82" s="12"/>
      <c r="Q82" s="13"/>
      <c r="R82" s="14"/>
      <c r="S82" s="15" t="s">
        <v>39</v>
      </c>
    </row>
    <row r="83" spans="1:21" ht="15.75">
      <c r="A83" s="16"/>
      <c r="B83" s="17" t="s">
        <v>6</v>
      </c>
      <c r="C83" s="17" t="s">
        <v>7</v>
      </c>
      <c r="D83" s="87" t="s">
        <v>8</v>
      </c>
      <c r="E83" s="88"/>
      <c r="F83" s="88"/>
      <c r="G83" s="88"/>
      <c r="H83" s="88"/>
      <c r="I83" s="88"/>
      <c r="J83" s="88"/>
      <c r="K83" s="88"/>
      <c r="L83" s="89"/>
      <c r="M83" s="90" t="s">
        <v>9</v>
      </c>
      <c r="N83" s="91"/>
      <c r="O83" s="90" t="s">
        <v>10</v>
      </c>
      <c r="P83" s="91"/>
      <c r="Q83" s="90" t="s">
        <v>11</v>
      </c>
      <c r="R83" s="91"/>
      <c r="S83" s="18" t="s">
        <v>12</v>
      </c>
    </row>
    <row r="84" spans="1:21" ht="16.5" thickBot="1">
      <c r="A84" s="19"/>
      <c r="B84" s="20"/>
      <c r="C84" s="21"/>
      <c r="D84" s="76">
        <v>1</v>
      </c>
      <c r="E84" s="77"/>
      <c r="F84" s="78"/>
      <c r="G84" s="76">
        <v>2</v>
      </c>
      <c r="H84" s="77"/>
      <c r="I84" s="78"/>
      <c r="J84" s="61">
        <v>3</v>
      </c>
      <c r="K84" s="62"/>
      <c r="L84" s="67"/>
      <c r="M84" s="22"/>
      <c r="N84" s="23"/>
      <c r="O84" s="22"/>
      <c r="P84" s="23"/>
      <c r="Q84" s="22"/>
      <c r="R84" s="23"/>
      <c r="S84" s="24"/>
    </row>
    <row r="85" spans="1:21" ht="25.5" thickTop="1" thickBot="1">
      <c r="A85" s="25" t="s">
        <v>13</v>
      </c>
      <c r="B85" s="71" t="s">
        <v>70</v>
      </c>
      <c r="C85" s="71" t="s">
        <v>59</v>
      </c>
      <c r="D85" s="49">
        <v>7</v>
      </c>
      <c r="E85" s="50" t="s">
        <v>14</v>
      </c>
      <c r="F85" s="51">
        <v>15</v>
      </c>
      <c r="G85" s="49">
        <v>12</v>
      </c>
      <c r="H85" s="50" t="s">
        <v>14</v>
      </c>
      <c r="I85" s="51">
        <v>15</v>
      </c>
      <c r="J85" s="49"/>
      <c r="K85" s="50" t="s">
        <v>14</v>
      </c>
      <c r="L85" s="51"/>
      <c r="M85" s="52">
        <f t="shared" ref="M85:M92" si="18">D85+G85+J85</f>
        <v>19</v>
      </c>
      <c r="N85" s="53">
        <f>F85+I85+L85</f>
        <v>30</v>
      </c>
      <c r="O85" s="54">
        <f t="shared" ref="O85:O91" si="19">IF(D85&gt;F85,1,0)+IF(G85&gt;I85,1,0)+IF(J85&gt;L85,1,0)</f>
        <v>0</v>
      </c>
      <c r="P85" s="64">
        <f t="shared" ref="P85:P91" si="20">IF(D85&lt;F85,1,0)+IF(G85&lt;I85,1,0)+IF(J85&lt;L85,1,0)</f>
        <v>2</v>
      </c>
      <c r="Q85" s="51">
        <v>0</v>
      </c>
      <c r="R85" s="51">
        <v>2</v>
      </c>
      <c r="S85" s="26"/>
    </row>
    <row r="86" spans="1:21" ht="25.5" thickTop="1" thickBot="1">
      <c r="A86" s="25" t="s">
        <v>15</v>
      </c>
      <c r="B86" s="71" t="s">
        <v>71</v>
      </c>
      <c r="C86" s="71" t="s">
        <v>60</v>
      </c>
      <c r="D86" s="49">
        <v>15</v>
      </c>
      <c r="E86" s="50" t="s">
        <v>14</v>
      </c>
      <c r="F86" s="51">
        <v>6</v>
      </c>
      <c r="G86" s="49">
        <v>15</v>
      </c>
      <c r="H86" s="49" t="s">
        <v>14</v>
      </c>
      <c r="I86" s="51">
        <v>8</v>
      </c>
      <c r="J86" s="49"/>
      <c r="K86" s="49" t="s">
        <v>14</v>
      </c>
      <c r="L86" s="51"/>
      <c r="M86" s="52">
        <f t="shared" si="18"/>
        <v>30</v>
      </c>
      <c r="N86" s="53">
        <f t="shared" ref="N86:N92" si="21">F86+I86+L86</f>
        <v>14</v>
      </c>
      <c r="O86" s="54">
        <f t="shared" si="19"/>
        <v>2</v>
      </c>
      <c r="P86" s="65">
        <f t="shared" si="20"/>
        <v>0</v>
      </c>
      <c r="Q86" s="51">
        <v>2</v>
      </c>
      <c r="R86" s="51">
        <v>0</v>
      </c>
      <c r="S86" s="26"/>
    </row>
    <row r="87" spans="1:21" ht="25.5" thickTop="1" thickBot="1">
      <c r="A87" s="25" t="s">
        <v>16</v>
      </c>
      <c r="B87" s="71" t="s">
        <v>72</v>
      </c>
      <c r="C87" s="71" t="s">
        <v>61</v>
      </c>
      <c r="D87" s="49">
        <v>15</v>
      </c>
      <c r="E87" s="50" t="s">
        <v>14</v>
      </c>
      <c r="F87" s="51">
        <v>6</v>
      </c>
      <c r="G87" s="49">
        <v>15</v>
      </c>
      <c r="H87" s="49" t="s">
        <v>14</v>
      </c>
      <c r="I87" s="51">
        <v>8</v>
      </c>
      <c r="J87" s="49"/>
      <c r="K87" s="49" t="s">
        <v>14</v>
      </c>
      <c r="L87" s="51"/>
      <c r="M87" s="52">
        <f t="shared" si="18"/>
        <v>30</v>
      </c>
      <c r="N87" s="53">
        <f t="shared" si="21"/>
        <v>14</v>
      </c>
      <c r="O87" s="54">
        <f t="shared" si="19"/>
        <v>2</v>
      </c>
      <c r="P87" s="65">
        <f t="shared" si="20"/>
        <v>0</v>
      </c>
      <c r="Q87" s="51">
        <v>2</v>
      </c>
      <c r="R87" s="51">
        <v>0</v>
      </c>
      <c r="S87" s="26"/>
    </row>
    <row r="88" spans="1:21" ht="25.5" thickTop="1" thickBot="1">
      <c r="A88" s="25" t="s">
        <v>17</v>
      </c>
      <c r="B88" s="71" t="s">
        <v>73</v>
      </c>
      <c r="C88" s="71" t="s">
        <v>62</v>
      </c>
      <c r="D88" s="49">
        <v>10</v>
      </c>
      <c r="E88" s="50" t="s">
        <v>14</v>
      </c>
      <c r="F88" s="51">
        <v>15</v>
      </c>
      <c r="G88" s="49">
        <v>15</v>
      </c>
      <c r="H88" s="49" t="s">
        <v>14</v>
      </c>
      <c r="I88" s="51">
        <v>13</v>
      </c>
      <c r="J88" s="49"/>
      <c r="K88" s="49" t="s">
        <v>14</v>
      </c>
      <c r="L88" s="51"/>
      <c r="M88" s="52">
        <f t="shared" si="18"/>
        <v>25</v>
      </c>
      <c r="N88" s="53">
        <f t="shared" si="21"/>
        <v>28</v>
      </c>
      <c r="O88" s="54">
        <f t="shared" si="19"/>
        <v>1</v>
      </c>
      <c r="P88" s="65">
        <f t="shared" si="20"/>
        <v>1</v>
      </c>
      <c r="Q88" s="51">
        <v>1</v>
      </c>
      <c r="R88" s="51">
        <v>1</v>
      </c>
      <c r="S88" s="26"/>
    </row>
    <row r="89" spans="1:21" ht="25.5" thickTop="1" thickBot="1">
      <c r="A89" s="25" t="s">
        <v>18</v>
      </c>
      <c r="B89" s="73" t="s">
        <v>74</v>
      </c>
      <c r="C89" s="71" t="s">
        <v>63</v>
      </c>
      <c r="D89" s="49">
        <v>15</v>
      </c>
      <c r="E89" s="50" t="s">
        <v>14</v>
      </c>
      <c r="F89" s="51">
        <v>13</v>
      </c>
      <c r="G89" s="49">
        <v>10</v>
      </c>
      <c r="H89" s="49" t="s">
        <v>14</v>
      </c>
      <c r="I89" s="51">
        <v>15</v>
      </c>
      <c r="J89" s="49"/>
      <c r="K89" s="49" t="s">
        <v>14</v>
      </c>
      <c r="L89" s="51"/>
      <c r="M89" s="52">
        <f t="shared" si="18"/>
        <v>25</v>
      </c>
      <c r="N89" s="53">
        <f t="shared" si="21"/>
        <v>28</v>
      </c>
      <c r="O89" s="54">
        <f t="shared" si="19"/>
        <v>1</v>
      </c>
      <c r="P89" s="65">
        <f t="shared" si="20"/>
        <v>1</v>
      </c>
      <c r="Q89" s="51">
        <v>1</v>
      </c>
      <c r="R89" s="51">
        <v>1</v>
      </c>
      <c r="S89" s="26"/>
    </row>
    <row r="90" spans="1:21" ht="25.5" thickTop="1" thickBot="1">
      <c r="A90" s="25" t="s">
        <v>19</v>
      </c>
      <c r="B90" s="73" t="s">
        <v>75</v>
      </c>
      <c r="C90" s="73" t="s">
        <v>81</v>
      </c>
      <c r="D90" s="49">
        <v>15</v>
      </c>
      <c r="E90" s="50" t="s">
        <v>14</v>
      </c>
      <c r="F90" s="51">
        <v>8</v>
      </c>
      <c r="G90" s="49">
        <v>15</v>
      </c>
      <c r="H90" s="49" t="s">
        <v>14</v>
      </c>
      <c r="I90" s="51">
        <v>7</v>
      </c>
      <c r="J90" s="49"/>
      <c r="K90" s="49" t="s">
        <v>14</v>
      </c>
      <c r="L90" s="51"/>
      <c r="M90" s="52">
        <f t="shared" si="18"/>
        <v>30</v>
      </c>
      <c r="N90" s="53">
        <f t="shared" si="21"/>
        <v>15</v>
      </c>
      <c r="O90" s="54">
        <f t="shared" si="19"/>
        <v>2</v>
      </c>
      <c r="P90" s="65">
        <f t="shared" si="20"/>
        <v>0</v>
      </c>
      <c r="Q90" s="51">
        <v>2</v>
      </c>
      <c r="R90" s="51">
        <v>0</v>
      </c>
      <c r="S90" s="26"/>
    </row>
    <row r="91" spans="1:21" ht="25.5" thickTop="1" thickBot="1">
      <c r="A91" s="45" t="s">
        <v>20</v>
      </c>
      <c r="B91" s="75" t="s">
        <v>131</v>
      </c>
      <c r="C91" s="73" t="s">
        <v>82</v>
      </c>
      <c r="D91" s="49">
        <v>14</v>
      </c>
      <c r="E91" s="50" t="s">
        <v>14</v>
      </c>
      <c r="F91" s="51">
        <v>15</v>
      </c>
      <c r="G91" s="49">
        <v>15</v>
      </c>
      <c r="H91" s="57" t="s">
        <v>14</v>
      </c>
      <c r="I91" s="56">
        <v>11</v>
      </c>
      <c r="J91" s="55"/>
      <c r="K91" s="57"/>
      <c r="L91" s="56"/>
      <c r="M91" s="52">
        <f t="shared" si="18"/>
        <v>29</v>
      </c>
      <c r="N91" s="53">
        <f t="shared" si="21"/>
        <v>26</v>
      </c>
      <c r="O91" s="54">
        <f t="shared" si="19"/>
        <v>1</v>
      </c>
      <c r="P91" s="65">
        <f t="shared" si="20"/>
        <v>1</v>
      </c>
      <c r="Q91" s="51">
        <v>1</v>
      </c>
      <c r="R91" s="51">
        <v>1</v>
      </c>
      <c r="S91" s="44"/>
    </row>
    <row r="92" spans="1:21" ht="25.5" thickTop="1" thickBot="1">
      <c r="A92" s="27" t="s">
        <v>20</v>
      </c>
      <c r="B92" s="74" t="s">
        <v>132</v>
      </c>
      <c r="C92" s="74" t="s">
        <v>67</v>
      </c>
      <c r="D92" s="49">
        <v>15</v>
      </c>
      <c r="E92" s="50" t="s">
        <v>14</v>
      </c>
      <c r="F92" s="51">
        <v>12</v>
      </c>
      <c r="G92" s="49">
        <v>15</v>
      </c>
      <c r="H92" s="59" t="s">
        <v>14</v>
      </c>
      <c r="I92" s="60">
        <v>9</v>
      </c>
      <c r="J92" s="58"/>
      <c r="K92" s="59" t="s">
        <v>14</v>
      </c>
      <c r="L92" s="60"/>
      <c r="M92" s="52">
        <f t="shared" si="18"/>
        <v>30</v>
      </c>
      <c r="N92" s="53">
        <f t="shared" si="21"/>
        <v>21</v>
      </c>
      <c r="O92" s="54">
        <f>IF(D92&gt;F92,1,0)+IF(G92&gt;I92,1,0)+IF(J92&gt;L92,1,0)</f>
        <v>2</v>
      </c>
      <c r="P92" s="66">
        <f>IF(D92&lt;F92,1,0)+IF(G92&lt;I92,1,0)+IF(J92&lt;L92,1,0)</f>
        <v>0</v>
      </c>
      <c r="Q92" s="51">
        <v>2</v>
      </c>
      <c r="R92" s="51">
        <v>0</v>
      </c>
      <c r="S92" s="28"/>
    </row>
    <row r="93" spans="1:21" ht="27" thickBot="1">
      <c r="A93" s="29" t="s">
        <v>21</v>
      </c>
      <c r="B93" s="79" t="s">
        <v>68</v>
      </c>
      <c r="C93" s="79"/>
      <c r="D93" s="79"/>
      <c r="E93" s="79"/>
      <c r="F93" s="79"/>
      <c r="G93" s="79"/>
      <c r="H93" s="79"/>
      <c r="I93" s="79"/>
      <c r="J93" s="79"/>
      <c r="K93" s="79"/>
      <c r="L93" s="80"/>
      <c r="M93" s="30">
        <f t="shared" ref="M93:P93" si="22">SUM(M85:M92)</f>
        <v>218</v>
      </c>
      <c r="N93" s="31">
        <f t="shared" si="22"/>
        <v>176</v>
      </c>
      <c r="O93" s="30">
        <f t="shared" si="22"/>
        <v>11</v>
      </c>
      <c r="P93" s="32">
        <f t="shared" si="22"/>
        <v>5</v>
      </c>
      <c r="Q93" s="30">
        <f>SUM(Q85:Q92)</f>
        <v>11</v>
      </c>
      <c r="R93" s="31">
        <f t="shared" ref="R93" si="23">SUM(R85:R92)</f>
        <v>5</v>
      </c>
      <c r="S93" s="33"/>
    </row>
    <row r="94" spans="1:21">
      <c r="A94" s="34" t="s">
        <v>22</v>
      </c>
      <c r="B94" s="35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 t="s">
        <v>23</v>
      </c>
      <c r="T94" s="1"/>
      <c r="U94" s="1"/>
    </row>
    <row r="95" spans="1:21">
      <c r="A95" s="38" t="s">
        <v>26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1"/>
      <c r="U95" s="1"/>
    </row>
    <row r="96" spans="1:2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1"/>
      <c r="U96" s="1"/>
    </row>
    <row r="97" spans="1:21">
      <c r="A97" s="39"/>
      <c r="B97" s="35" t="s">
        <v>27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1"/>
      <c r="U97" s="1"/>
    </row>
    <row r="98" spans="1:21" ht="15.75">
      <c r="A98" s="40"/>
      <c r="B98" s="35" t="s">
        <v>29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1"/>
      <c r="U98" s="1"/>
    </row>
    <row r="99" spans="1:2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1"/>
      <c r="U99" s="1"/>
    </row>
    <row r="100" spans="1:21">
      <c r="A100" s="41" t="s">
        <v>24</v>
      </c>
      <c r="B100" s="35"/>
      <c r="C100" s="42"/>
      <c r="D100" s="41" t="s">
        <v>25</v>
      </c>
      <c r="E100" s="41"/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3"/>
      <c r="U100" s="1"/>
    </row>
    <row r="103" spans="1:21" ht="27" thickBot="1">
      <c r="A103" s="92" t="s">
        <v>35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1"/>
      <c r="U103" s="1"/>
    </row>
    <row r="104" spans="1:21" ht="15.75" thickBot="1">
      <c r="A104" s="2" t="s">
        <v>0</v>
      </c>
      <c r="B104" s="3"/>
      <c r="C104" s="84" t="s">
        <v>36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6"/>
      <c r="T104" s="1"/>
      <c r="U104" s="1"/>
    </row>
    <row r="105" spans="1:21" ht="16.5" thickTop="1">
      <c r="A105" s="4" t="s">
        <v>1</v>
      </c>
      <c r="B105" s="5"/>
      <c r="C105" s="81" t="s">
        <v>51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3"/>
      <c r="P105" s="93" t="s">
        <v>2</v>
      </c>
      <c r="Q105" s="94"/>
      <c r="R105" s="6"/>
      <c r="S105" s="46">
        <v>44003</v>
      </c>
    </row>
    <row r="106" spans="1:21" ht="15.75">
      <c r="A106" s="4" t="s">
        <v>3</v>
      </c>
      <c r="B106" s="8"/>
      <c r="C106" s="95" t="s">
        <v>68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7"/>
      <c r="P106" s="98" t="s">
        <v>4</v>
      </c>
      <c r="Q106" s="99"/>
      <c r="R106" s="9" t="s">
        <v>28</v>
      </c>
      <c r="S106" s="7"/>
    </row>
    <row r="107" spans="1:21" ht="15.75" thickBot="1">
      <c r="A107" s="10" t="s">
        <v>5</v>
      </c>
      <c r="B107" s="11"/>
      <c r="C107" s="100" t="s">
        <v>34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"/>
      <c r="Q107" s="13"/>
      <c r="R107" s="14"/>
      <c r="S107" s="15" t="s">
        <v>39</v>
      </c>
    </row>
    <row r="108" spans="1:21" ht="15.75">
      <c r="A108" s="16"/>
      <c r="B108" s="17" t="s">
        <v>6</v>
      </c>
      <c r="C108" s="17" t="s">
        <v>7</v>
      </c>
      <c r="D108" s="87" t="s">
        <v>8</v>
      </c>
      <c r="E108" s="88"/>
      <c r="F108" s="88"/>
      <c r="G108" s="88"/>
      <c r="H108" s="88"/>
      <c r="I108" s="88"/>
      <c r="J108" s="88"/>
      <c r="K108" s="88"/>
      <c r="L108" s="89"/>
      <c r="M108" s="90" t="s">
        <v>9</v>
      </c>
      <c r="N108" s="91"/>
      <c r="O108" s="90" t="s">
        <v>10</v>
      </c>
      <c r="P108" s="91"/>
      <c r="Q108" s="90" t="s">
        <v>11</v>
      </c>
      <c r="R108" s="91"/>
      <c r="S108" s="18" t="s">
        <v>12</v>
      </c>
    </row>
    <row r="109" spans="1:21" ht="16.5" thickBot="1">
      <c r="A109" s="19"/>
      <c r="B109" s="20"/>
      <c r="C109" s="21"/>
      <c r="D109" s="76">
        <v>1</v>
      </c>
      <c r="E109" s="77"/>
      <c r="F109" s="78"/>
      <c r="G109" s="76">
        <v>2</v>
      </c>
      <c r="H109" s="77"/>
      <c r="I109" s="78"/>
      <c r="J109" s="61">
        <v>3</v>
      </c>
      <c r="K109" s="62"/>
      <c r="L109" s="67"/>
      <c r="M109" s="22"/>
      <c r="N109" s="23"/>
      <c r="O109" s="22"/>
      <c r="P109" s="23"/>
      <c r="Q109" s="22"/>
      <c r="R109" s="23"/>
      <c r="S109" s="24"/>
    </row>
    <row r="110" spans="1:21" ht="25.5" thickTop="1" thickBot="1">
      <c r="A110" s="25" t="s">
        <v>13</v>
      </c>
      <c r="B110" s="71" t="s">
        <v>53</v>
      </c>
      <c r="C110" s="71" t="s">
        <v>70</v>
      </c>
      <c r="D110" s="49">
        <v>7</v>
      </c>
      <c r="E110" s="50" t="s">
        <v>14</v>
      </c>
      <c r="F110" s="51">
        <v>15</v>
      </c>
      <c r="G110" s="49">
        <v>11</v>
      </c>
      <c r="H110" s="50" t="s">
        <v>14</v>
      </c>
      <c r="I110" s="51">
        <v>15</v>
      </c>
      <c r="J110" s="49"/>
      <c r="K110" s="50" t="s">
        <v>14</v>
      </c>
      <c r="L110" s="51"/>
      <c r="M110" s="52">
        <f t="shared" ref="M110:M117" si="24">D110+G110+J110</f>
        <v>18</v>
      </c>
      <c r="N110" s="53">
        <f>F110+I110+L110</f>
        <v>30</v>
      </c>
      <c r="O110" s="54">
        <f t="shared" ref="O110:O116" si="25">IF(D110&gt;F110,1,0)+IF(G110&gt;I110,1,0)+IF(J110&gt;L110,1,0)</f>
        <v>0</v>
      </c>
      <c r="P110" s="64">
        <f t="shared" ref="P110:P116" si="26">IF(D110&lt;F110,1,0)+IF(G110&lt;I110,1,0)+IF(J110&lt;L110,1,0)</f>
        <v>2</v>
      </c>
      <c r="Q110" s="51">
        <v>0</v>
      </c>
      <c r="R110" s="51">
        <v>2</v>
      </c>
      <c r="S110" s="26"/>
    </row>
    <row r="111" spans="1:21" ht="25.5" thickTop="1" thickBot="1">
      <c r="A111" s="25" t="s">
        <v>15</v>
      </c>
      <c r="B111" s="71" t="s">
        <v>54</v>
      </c>
      <c r="C111" s="71" t="s">
        <v>71</v>
      </c>
      <c r="D111" s="49">
        <v>15</v>
      </c>
      <c r="E111" s="50" t="s">
        <v>14</v>
      </c>
      <c r="F111" s="51">
        <v>10</v>
      </c>
      <c r="G111" s="49">
        <v>15</v>
      </c>
      <c r="H111" s="49" t="s">
        <v>14</v>
      </c>
      <c r="I111" s="51">
        <v>9</v>
      </c>
      <c r="J111" s="49"/>
      <c r="K111" s="49" t="s">
        <v>14</v>
      </c>
      <c r="L111" s="51"/>
      <c r="M111" s="52">
        <f t="shared" si="24"/>
        <v>30</v>
      </c>
      <c r="N111" s="53">
        <f t="shared" ref="N111:N117" si="27">F111+I111+L111</f>
        <v>19</v>
      </c>
      <c r="O111" s="54">
        <f t="shared" si="25"/>
        <v>2</v>
      </c>
      <c r="P111" s="65">
        <f t="shared" si="26"/>
        <v>0</v>
      </c>
      <c r="Q111" s="51">
        <v>2</v>
      </c>
      <c r="R111" s="51">
        <v>0</v>
      </c>
      <c r="S111" s="26"/>
    </row>
    <row r="112" spans="1:21" ht="25.5" thickTop="1" thickBot="1">
      <c r="A112" s="25" t="s">
        <v>16</v>
      </c>
      <c r="B112" s="71" t="s">
        <v>55</v>
      </c>
      <c r="C112" s="71" t="s">
        <v>72</v>
      </c>
      <c r="D112" s="49">
        <v>15</v>
      </c>
      <c r="E112" s="50" t="s">
        <v>14</v>
      </c>
      <c r="F112" s="51">
        <v>5</v>
      </c>
      <c r="G112" s="49">
        <v>15</v>
      </c>
      <c r="H112" s="49" t="s">
        <v>14</v>
      </c>
      <c r="I112" s="51">
        <v>5</v>
      </c>
      <c r="J112" s="49"/>
      <c r="K112" s="49" t="s">
        <v>14</v>
      </c>
      <c r="L112" s="51"/>
      <c r="M112" s="52">
        <f t="shared" si="24"/>
        <v>30</v>
      </c>
      <c r="N112" s="53">
        <f t="shared" si="27"/>
        <v>10</v>
      </c>
      <c r="O112" s="54">
        <f t="shared" si="25"/>
        <v>2</v>
      </c>
      <c r="P112" s="65">
        <f t="shared" si="26"/>
        <v>0</v>
      </c>
      <c r="Q112" s="51">
        <v>2</v>
      </c>
      <c r="R112" s="51">
        <v>0</v>
      </c>
      <c r="S112" s="26"/>
    </row>
    <row r="113" spans="1:21" ht="25.5" thickTop="1" thickBot="1">
      <c r="A113" s="25" t="s">
        <v>17</v>
      </c>
      <c r="B113" s="71" t="s">
        <v>56</v>
      </c>
      <c r="C113" s="71" t="s">
        <v>73</v>
      </c>
      <c r="D113" s="49">
        <v>15</v>
      </c>
      <c r="E113" s="50" t="s">
        <v>14</v>
      </c>
      <c r="F113" s="51">
        <v>8</v>
      </c>
      <c r="G113" s="49">
        <v>15</v>
      </c>
      <c r="H113" s="49" t="s">
        <v>14</v>
      </c>
      <c r="I113" s="51">
        <v>9</v>
      </c>
      <c r="J113" s="49"/>
      <c r="K113" s="49" t="s">
        <v>14</v>
      </c>
      <c r="L113" s="51"/>
      <c r="M113" s="52">
        <f t="shared" si="24"/>
        <v>30</v>
      </c>
      <c r="N113" s="53">
        <f t="shared" si="27"/>
        <v>17</v>
      </c>
      <c r="O113" s="54">
        <f t="shared" si="25"/>
        <v>2</v>
      </c>
      <c r="P113" s="65">
        <f t="shared" si="26"/>
        <v>0</v>
      </c>
      <c r="Q113" s="51">
        <v>2</v>
      </c>
      <c r="R113" s="51">
        <v>0</v>
      </c>
      <c r="S113" s="26"/>
    </row>
    <row r="114" spans="1:21" ht="25.5" thickTop="1" thickBot="1">
      <c r="A114" s="25" t="s">
        <v>18</v>
      </c>
      <c r="B114" s="73" t="s">
        <v>57</v>
      </c>
      <c r="C114" s="73" t="s">
        <v>74</v>
      </c>
      <c r="D114" s="49">
        <v>15</v>
      </c>
      <c r="E114" s="50" t="s">
        <v>14</v>
      </c>
      <c r="F114" s="51">
        <v>13</v>
      </c>
      <c r="G114" s="49">
        <v>15</v>
      </c>
      <c r="H114" s="49" t="s">
        <v>14</v>
      </c>
      <c r="I114" s="51">
        <v>14</v>
      </c>
      <c r="J114" s="49"/>
      <c r="K114" s="49" t="s">
        <v>14</v>
      </c>
      <c r="L114" s="51"/>
      <c r="M114" s="52">
        <f t="shared" si="24"/>
        <v>30</v>
      </c>
      <c r="N114" s="53">
        <f t="shared" si="27"/>
        <v>27</v>
      </c>
      <c r="O114" s="54">
        <f t="shared" si="25"/>
        <v>2</v>
      </c>
      <c r="P114" s="65">
        <f t="shared" si="26"/>
        <v>0</v>
      </c>
      <c r="Q114" s="51">
        <v>2</v>
      </c>
      <c r="R114" s="51">
        <v>0</v>
      </c>
      <c r="S114" s="26"/>
    </row>
    <row r="115" spans="1:21" ht="25.5" thickTop="1" thickBot="1">
      <c r="A115" s="25" t="s">
        <v>19</v>
      </c>
      <c r="B115" s="73" t="s">
        <v>58</v>
      </c>
      <c r="C115" s="73" t="s">
        <v>75</v>
      </c>
      <c r="D115" s="49">
        <v>15</v>
      </c>
      <c r="E115" s="50" t="s">
        <v>14</v>
      </c>
      <c r="F115" s="51">
        <v>8</v>
      </c>
      <c r="G115" s="49">
        <v>15</v>
      </c>
      <c r="H115" s="49" t="s">
        <v>14</v>
      </c>
      <c r="I115" s="51">
        <v>4</v>
      </c>
      <c r="J115" s="49"/>
      <c r="K115" s="49" t="s">
        <v>14</v>
      </c>
      <c r="L115" s="51"/>
      <c r="M115" s="52">
        <f t="shared" si="24"/>
        <v>30</v>
      </c>
      <c r="N115" s="53">
        <f t="shared" si="27"/>
        <v>12</v>
      </c>
      <c r="O115" s="54">
        <f t="shared" si="25"/>
        <v>2</v>
      </c>
      <c r="P115" s="65">
        <f t="shared" si="26"/>
        <v>0</v>
      </c>
      <c r="Q115" s="51">
        <v>2</v>
      </c>
      <c r="R115" s="51">
        <v>0</v>
      </c>
      <c r="S115" s="26"/>
    </row>
    <row r="116" spans="1:21" ht="25.5" thickTop="1" thickBot="1">
      <c r="A116" s="45" t="s">
        <v>20</v>
      </c>
      <c r="B116" s="75" t="s">
        <v>129</v>
      </c>
      <c r="C116" s="75" t="s">
        <v>131</v>
      </c>
      <c r="D116" s="49">
        <v>15</v>
      </c>
      <c r="E116" s="50" t="s">
        <v>14</v>
      </c>
      <c r="F116" s="51">
        <v>6</v>
      </c>
      <c r="G116" s="49">
        <v>15</v>
      </c>
      <c r="H116" s="57" t="s">
        <v>14</v>
      </c>
      <c r="I116" s="56">
        <v>7</v>
      </c>
      <c r="J116" s="55"/>
      <c r="K116" s="57"/>
      <c r="L116" s="56"/>
      <c r="M116" s="52">
        <f t="shared" si="24"/>
        <v>30</v>
      </c>
      <c r="N116" s="53">
        <f t="shared" si="27"/>
        <v>13</v>
      </c>
      <c r="O116" s="54">
        <f t="shared" si="25"/>
        <v>2</v>
      </c>
      <c r="P116" s="65">
        <f t="shared" si="26"/>
        <v>0</v>
      </c>
      <c r="Q116" s="51">
        <v>2</v>
      </c>
      <c r="R116" s="51">
        <v>0</v>
      </c>
      <c r="S116" s="44"/>
    </row>
    <row r="117" spans="1:21" ht="25.5" thickTop="1" thickBot="1">
      <c r="A117" s="27" t="s">
        <v>20</v>
      </c>
      <c r="B117" s="74" t="s">
        <v>130</v>
      </c>
      <c r="C117" s="74" t="s">
        <v>132</v>
      </c>
      <c r="D117" s="49">
        <v>15</v>
      </c>
      <c r="E117" s="50" t="s">
        <v>14</v>
      </c>
      <c r="F117" s="51">
        <v>13</v>
      </c>
      <c r="G117" s="49">
        <v>15</v>
      </c>
      <c r="H117" s="59" t="s">
        <v>14</v>
      </c>
      <c r="I117" s="60">
        <v>14</v>
      </c>
      <c r="J117" s="58"/>
      <c r="K117" s="59" t="s">
        <v>14</v>
      </c>
      <c r="L117" s="60"/>
      <c r="M117" s="52">
        <f t="shared" si="24"/>
        <v>30</v>
      </c>
      <c r="N117" s="53">
        <f t="shared" si="27"/>
        <v>27</v>
      </c>
      <c r="O117" s="54">
        <f>IF(D117&gt;F117,1,0)+IF(G117&gt;I117,1,0)+IF(J117&gt;L117,1,0)</f>
        <v>2</v>
      </c>
      <c r="P117" s="66">
        <f>IF(D117&lt;F117,1,0)+IF(G117&lt;I117,1,0)+IF(J117&lt;L117,1,0)</f>
        <v>0</v>
      </c>
      <c r="Q117" s="51">
        <v>2</v>
      </c>
      <c r="R117" s="51">
        <v>0</v>
      </c>
      <c r="S117" s="28"/>
    </row>
    <row r="118" spans="1:21" ht="27" thickBot="1">
      <c r="A118" s="29" t="s">
        <v>21</v>
      </c>
      <c r="B118" s="79" t="s">
        <v>51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80"/>
      <c r="M118" s="30">
        <f t="shared" ref="M118:P118" si="28">SUM(M110:M117)</f>
        <v>228</v>
      </c>
      <c r="N118" s="31">
        <f t="shared" si="28"/>
        <v>155</v>
      </c>
      <c r="O118" s="30">
        <f t="shared" si="28"/>
        <v>14</v>
      </c>
      <c r="P118" s="32">
        <f t="shared" si="28"/>
        <v>2</v>
      </c>
      <c r="Q118" s="30">
        <f>SUM(Q110:Q117)</f>
        <v>14</v>
      </c>
      <c r="R118" s="31">
        <f t="shared" ref="R118" si="29">SUM(R110:R117)</f>
        <v>2</v>
      </c>
      <c r="S118" s="33"/>
    </row>
    <row r="119" spans="1:21">
      <c r="A119" s="34" t="s">
        <v>22</v>
      </c>
      <c r="B119" s="35"/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 t="s">
        <v>23</v>
      </c>
      <c r="T119" s="1"/>
      <c r="U119" s="1"/>
    </row>
    <row r="120" spans="1:21">
      <c r="A120" s="38" t="s">
        <v>26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1"/>
      <c r="U120" s="1"/>
    </row>
    <row r="121" spans="1:2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1"/>
      <c r="U121" s="1"/>
    </row>
    <row r="122" spans="1:21">
      <c r="A122" s="39"/>
      <c r="B122" s="35" t="s">
        <v>27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1"/>
      <c r="U122" s="1"/>
    </row>
    <row r="123" spans="1:21" ht="15.75">
      <c r="A123" s="40"/>
      <c r="B123" s="35" t="s">
        <v>29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1"/>
      <c r="U123" s="1"/>
    </row>
    <row r="124" spans="1:2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1"/>
      <c r="U124" s="1"/>
    </row>
    <row r="125" spans="1:21">
      <c r="A125" s="41" t="s">
        <v>24</v>
      </c>
      <c r="B125" s="35"/>
      <c r="C125" s="42"/>
      <c r="D125" s="41" t="s">
        <v>25</v>
      </c>
      <c r="E125" s="41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3"/>
      <c r="U125" s="1"/>
    </row>
    <row r="128" spans="1:21" ht="27" thickBot="1">
      <c r="A128" s="92" t="s">
        <v>35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1"/>
      <c r="U128" s="1"/>
    </row>
    <row r="129" spans="1:21" ht="15.75" thickBot="1">
      <c r="A129" s="2" t="s">
        <v>0</v>
      </c>
      <c r="B129" s="3"/>
      <c r="C129" s="84" t="s">
        <v>36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6"/>
      <c r="T129" s="1"/>
      <c r="U129" s="1"/>
    </row>
    <row r="130" spans="1:21" ht="16.5" thickTop="1">
      <c r="A130" s="4" t="s">
        <v>1</v>
      </c>
      <c r="B130" s="5"/>
      <c r="C130" s="81" t="s">
        <v>69</v>
      </c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3"/>
      <c r="P130" s="93" t="s">
        <v>2</v>
      </c>
      <c r="Q130" s="94"/>
      <c r="R130" s="6"/>
      <c r="S130" s="46">
        <v>44003</v>
      </c>
    </row>
    <row r="131" spans="1:21" ht="15.75">
      <c r="A131" s="4" t="s">
        <v>3</v>
      </c>
      <c r="B131" s="8"/>
      <c r="C131" s="95" t="s">
        <v>52</v>
      </c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7"/>
      <c r="P131" s="98" t="s">
        <v>4</v>
      </c>
      <c r="Q131" s="99"/>
      <c r="R131" s="9" t="s">
        <v>28</v>
      </c>
      <c r="S131" s="7"/>
    </row>
    <row r="132" spans="1:21" ht="15.75" thickBot="1">
      <c r="A132" s="10" t="s">
        <v>5</v>
      </c>
      <c r="B132" s="11"/>
      <c r="C132" s="100" t="s">
        <v>34</v>
      </c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2"/>
      <c r="P132" s="12"/>
      <c r="Q132" s="13"/>
      <c r="R132" s="14"/>
      <c r="S132" s="15" t="s">
        <v>39</v>
      </c>
    </row>
    <row r="133" spans="1:21" ht="15.75">
      <c r="A133" s="16"/>
      <c r="B133" s="17" t="s">
        <v>6</v>
      </c>
      <c r="C133" s="17" t="s">
        <v>7</v>
      </c>
      <c r="D133" s="87" t="s">
        <v>8</v>
      </c>
      <c r="E133" s="88"/>
      <c r="F133" s="88"/>
      <c r="G133" s="88"/>
      <c r="H133" s="88"/>
      <c r="I133" s="88"/>
      <c r="J133" s="88"/>
      <c r="K133" s="88"/>
      <c r="L133" s="89"/>
      <c r="M133" s="90" t="s">
        <v>9</v>
      </c>
      <c r="N133" s="91"/>
      <c r="O133" s="90" t="s">
        <v>10</v>
      </c>
      <c r="P133" s="91"/>
      <c r="Q133" s="90" t="s">
        <v>11</v>
      </c>
      <c r="R133" s="91"/>
      <c r="S133" s="18" t="s">
        <v>12</v>
      </c>
    </row>
    <row r="134" spans="1:21" ht="16.5" thickBot="1">
      <c r="A134" s="19"/>
      <c r="B134" s="20"/>
      <c r="C134" s="21"/>
      <c r="D134" s="76">
        <v>1</v>
      </c>
      <c r="E134" s="77"/>
      <c r="F134" s="78"/>
      <c r="G134" s="76">
        <v>2</v>
      </c>
      <c r="H134" s="77"/>
      <c r="I134" s="78"/>
      <c r="J134" s="61">
        <v>3</v>
      </c>
      <c r="K134" s="62"/>
      <c r="L134" s="67"/>
      <c r="M134" s="22"/>
      <c r="N134" s="23"/>
      <c r="O134" s="22"/>
      <c r="P134" s="23"/>
      <c r="Q134" s="22"/>
      <c r="R134" s="23"/>
      <c r="S134" s="24"/>
    </row>
    <row r="135" spans="1:21" ht="25.5" thickTop="1" thickBot="1">
      <c r="A135" s="25" t="s">
        <v>13</v>
      </c>
      <c r="B135" s="71" t="s">
        <v>135</v>
      </c>
      <c r="C135" s="71" t="s">
        <v>59</v>
      </c>
      <c r="D135" s="49">
        <v>15</v>
      </c>
      <c r="E135" s="50" t="s">
        <v>14</v>
      </c>
      <c r="F135" s="51">
        <v>2</v>
      </c>
      <c r="G135" s="49">
        <v>15</v>
      </c>
      <c r="H135" s="50" t="s">
        <v>14</v>
      </c>
      <c r="I135" s="51">
        <v>5</v>
      </c>
      <c r="J135" s="49"/>
      <c r="K135" s="50" t="s">
        <v>14</v>
      </c>
      <c r="L135" s="51"/>
      <c r="M135" s="52">
        <f t="shared" ref="M135:M142" si="30">D135+G135+J135</f>
        <v>30</v>
      </c>
      <c r="N135" s="53">
        <f>F135+I135+L135</f>
        <v>7</v>
      </c>
      <c r="O135" s="54">
        <f t="shared" ref="O135:O141" si="31">IF(D135&gt;F135,1,0)+IF(G135&gt;I135,1,0)+IF(J135&gt;L135,1,0)</f>
        <v>2</v>
      </c>
      <c r="P135" s="64">
        <f t="shared" ref="P135:P141" si="32">IF(D135&lt;F135,1,0)+IF(G135&lt;I135,1,0)+IF(J135&lt;L135,1,0)</f>
        <v>0</v>
      </c>
      <c r="Q135" s="51">
        <v>2</v>
      </c>
      <c r="R135" s="51">
        <v>0</v>
      </c>
      <c r="S135" s="26"/>
    </row>
    <row r="136" spans="1:21" ht="25.5" thickTop="1" thickBot="1">
      <c r="A136" s="25" t="s">
        <v>15</v>
      </c>
      <c r="B136" s="71" t="s">
        <v>76</v>
      </c>
      <c r="C136" s="71" t="s">
        <v>60</v>
      </c>
      <c r="D136" s="49">
        <v>15</v>
      </c>
      <c r="E136" s="50" t="s">
        <v>14</v>
      </c>
      <c r="F136" s="51">
        <v>5</v>
      </c>
      <c r="G136" s="49">
        <v>15</v>
      </c>
      <c r="H136" s="49" t="s">
        <v>14</v>
      </c>
      <c r="I136" s="51">
        <v>0</v>
      </c>
      <c r="J136" s="49"/>
      <c r="K136" s="49" t="s">
        <v>14</v>
      </c>
      <c r="L136" s="51"/>
      <c r="M136" s="52">
        <f t="shared" si="30"/>
        <v>30</v>
      </c>
      <c r="N136" s="53">
        <f t="shared" ref="N136:N142" si="33">F136+I136+L136</f>
        <v>5</v>
      </c>
      <c r="O136" s="54">
        <f t="shared" si="31"/>
        <v>2</v>
      </c>
      <c r="P136" s="65">
        <f t="shared" si="32"/>
        <v>0</v>
      </c>
      <c r="Q136" s="51">
        <v>2</v>
      </c>
      <c r="R136" s="51">
        <v>0</v>
      </c>
      <c r="S136" s="26"/>
    </row>
    <row r="137" spans="1:21" ht="25.5" thickTop="1" thickBot="1">
      <c r="A137" s="25" t="s">
        <v>16</v>
      </c>
      <c r="B137" s="71" t="s">
        <v>77</v>
      </c>
      <c r="C137" s="71" t="s">
        <v>61</v>
      </c>
      <c r="D137" s="49">
        <v>15</v>
      </c>
      <c r="E137" s="50" t="s">
        <v>14</v>
      </c>
      <c r="F137" s="51">
        <v>5</v>
      </c>
      <c r="G137" s="49">
        <v>15</v>
      </c>
      <c r="H137" s="49" t="s">
        <v>14</v>
      </c>
      <c r="I137" s="51">
        <v>3</v>
      </c>
      <c r="J137" s="49"/>
      <c r="K137" s="49" t="s">
        <v>14</v>
      </c>
      <c r="L137" s="51"/>
      <c r="M137" s="52">
        <f t="shared" si="30"/>
        <v>30</v>
      </c>
      <c r="N137" s="53">
        <f t="shared" si="33"/>
        <v>8</v>
      </c>
      <c r="O137" s="54">
        <f t="shared" si="31"/>
        <v>2</v>
      </c>
      <c r="P137" s="65">
        <f t="shared" si="32"/>
        <v>0</v>
      </c>
      <c r="Q137" s="51">
        <v>2</v>
      </c>
      <c r="R137" s="51">
        <v>0</v>
      </c>
      <c r="S137" s="26"/>
    </row>
    <row r="138" spans="1:21" ht="25.5" thickTop="1" thickBot="1">
      <c r="A138" s="25" t="s">
        <v>17</v>
      </c>
      <c r="B138" s="71" t="s">
        <v>78</v>
      </c>
      <c r="C138" s="71" t="s">
        <v>62</v>
      </c>
      <c r="D138" s="49">
        <v>9</v>
      </c>
      <c r="E138" s="50" t="s">
        <v>14</v>
      </c>
      <c r="F138" s="51">
        <v>15</v>
      </c>
      <c r="G138" s="49">
        <v>9</v>
      </c>
      <c r="H138" s="49" t="s">
        <v>14</v>
      </c>
      <c r="I138" s="51">
        <v>15</v>
      </c>
      <c r="J138" s="49"/>
      <c r="K138" s="49" t="s">
        <v>14</v>
      </c>
      <c r="L138" s="51"/>
      <c r="M138" s="52">
        <f t="shared" si="30"/>
        <v>18</v>
      </c>
      <c r="N138" s="53">
        <f t="shared" si="33"/>
        <v>30</v>
      </c>
      <c r="O138" s="54">
        <f t="shared" si="31"/>
        <v>0</v>
      </c>
      <c r="P138" s="65">
        <f t="shared" si="32"/>
        <v>2</v>
      </c>
      <c r="Q138" s="51">
        <v>0</v>
      </c>
      <c r="R138" s="51">
        <v>2</v>
      </c>
      <c r="S138" s="26"/>
    </row>
    <row r="139" spans="1:21" ht="25.5" thickTop="1" thickBot="1">
      <c r="A139" s="25" t="s">
        <v>18</v>
      </c>
      <c r="B139" s="71" t="s">
        <v>79</v>
      </c>
      <c r="C139" s="71" t="s">
        <v>63</v>
      </c>
      <c r="D139" s="49">
        <v>15</v>
      </c>
      <c r="E139" s="50" t="s">
        <v>14</v>
      </c>
      <c r="F139" s="51">
        <v>9</v>
      </c>
      <c r="G139" s="49">
        <v>15</v>
      </c>
      <c r="H139" s="49" t="s">
        <v>14</v>
      </c>
      <c r="I139" s="51">
        <v>4</v>
      </c>
      <c r="J139" s="49"/>
      <c r="K139" s="49" t="s">
        <v>14</v>
      </c>
      <c r="L139" s="51"/>
      <c r="M139" s="52">
        <f t="shared" si="30"/>
        <v>30</v>
      </c>
      <c r="N139" s="53">
        <f t="shared" si="33"/>
        <v>13</v>
      </c>
      <c r="O139" s="54">
        <f t="shared" si="31"/>
        <v>2</v>
      </c>
      <c r="P139" s="65">
        <f t="shared" si="32"/>
        <v>0</v>
      </c>
      <c r="Q139" s="51">
        <v>2</v>
      </c>
      <c r="R139" s="51">
        <v>0</v>
      </c>
      <c r="S139" s="26"/>
    </row>
    <row r="140" spans="1:21" ht="25.5" thickTop="1" thickBot="1">
      <c r="A140" s="25" t="s">
        <v>19</v>
      </c>
      <c r="B140" s="73" t="s">
        <v>80</v>
      </c>
      <c r="C140" s="73" t="s">
        <v>84</v>
      </c>
      <c r="D140" s="49">
        <v>15</v>
      </c>
      <c r="E140" s="50" t="s">
        <v>14</v>
      </c>
      <c r="F140" s="51">
        <v>12</v>
      </c>
      <c r="G140" s="49">
        <v>15</v>
      </c>
      <c r="H140" s="49" t="s">
        <v>14</v>
      </c>
      <c r="I140" s="51">
        <v>5</v>
      </c>
      <c r="J140" s="49"/>
      <c r="K140" s="49" t="s">
        <v>14</v>
      </c>
      <c r="L140" s="51"/>
      <c r="M140" s="52">
        <f t="shared" si="30"/>
        <v>30</v>
      </c>
      <c r="N140" s="53">
        <f t="shared" si="33"/>
        <v>17</v>
      </c>
      <c r="O140" s="54">
        <f t="shared" si="31"/>
        <v>2</v>
      </c>
      <c r="P140" s="65">
        <f t="shared" si="32"/>
        <v>0</v>
      </c>
      <c r="Q140" s="51">
        <v>2</v>
      </c>
      <c r="R140" s="51">
        <v>0</v>
      </c>
      <c r="S140" s="26"/>
    </row>
    <row r="141" spans="1:21" ht="25.5" thickTop="1" thickBot="1">
      <c r="A141" s="45" t="s">
        <v>20</v>
      </c>
      <c r="B141" s="73" t="s">
        <v>117</v>
      </c>
      <c r="C141" s="73" t="s">
        <v>66</v>
      </c>
      <c r="D141" s="49">
        <v>15</v>
      </c>
      <c r="E141" s="50" t="s">
        <v>14</v>
      </c>
      <c r="F141" s="51">
        <v>11</v>
      </c>
      <c r="G141" s="49">
        <v>15</v>
      </c>
      <c r="H141" s="57" t="s">
        <v>14</v>
      </c>
      <c r="I141" s="56">
        <v>12</v>
      </c>
      <c r="J141" s="55"/>
      <c r="K141" s="57"/>
      <c r="L141" s="56"/>
      <c r="M141" s="52">
        <f t="shared" si="30"/>
        <v>30</v>
      </c>
      <c r="N141" s="53">
        <f t="shared" si="33"/>
        <v>23</v>
      </c>
      <c r="O141" s="54">
        <f t="shared" si="31"/>
        <v>2</v>
      </c>
      <c r="P141" s="65">
        <f t="shared" si="32"/>
        <v>0</v>
      </c>
      <c r="Q141" s="51">
        <v>2</v>
      </c>
      <c r="R141" s="51">
        <v>0</v>
      </c>
      <c r="S141" s="44"/>
    </row>
    <row r="142" spans="1:21" ht="25.5" thickTop="1" thickBot="1">
      <c r="A142" s="27" t="s">
        <v>20</v>
      </c>
      <c r="B142" s="74" t="s">
        <v>118</v>
      </c>
      <c r="C142" s="74" t="s">
        <v>67</v>
      </c>
      <c r="D142" s="49">
        <v>15</v>
      </c>
      <c r="E142" s="50" t="s">
        <v>14</v>
      </c>
      <c r="F142" s="51">
        <v>6</v>
      </c>
      <c r="G142" s="49">
        <v>15</v>
      </c>
      <c r="H142" s="59" t="s">
        <v>14</v>
      </c>
      <c r="I142" s="60">
        <v>5</v>
      </c>
      <c r="J142" s="58"/>
      <c r="K142" s="59" t="s">
        <v>14</v>
      </c>
      <c r="L142" s="60"/>
      <c r="M142" s="52">
        <f t="shared" si="30"/>
        <v>30</v>
      </c>
      <c r="N142" s="53">
        <f t="shared" si="33"/>
        <v>11</v>
      </c>
      <c r="O142" s="54">
        <f>IF(D142&gt;F142,1,0)+IF(G142&gt;I142,1,0)+IF(J142&gt;L142,1,0)</f>
        <v>2</v>
      </c>
      <c r="P142" s="66">
        <f>IF(D142&lt;F142,1,0)+IF(G142&lt;I142,1,0)+IF(J142&lt;L142,1,0)</f>
        <v>0</v>
      </c>
      <c r="Q142" s="51">
        <v>2</v>
      </c>
      <c r="R142" s="51">
        <v>0</v>
      </c>
      <c r="S142" s="28"/>
    </row>
    <row r="143" spans="1:21" ht="27" thickBot="1">
      <c r="A143" s="29" t="s">
        <v>21</v>
      </c>
      <c r="B143" s="79" t="s">
        <v>69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80"/>
      <c r="M143" s="30">
        <f t="shared" ref="M143:P143" si="34">SUM(M135:M142)</f>
        <v>228</v>
      </c>
      <c r="N143" s="31">
        <f t="shared" si="34"/>
        <v>114</v>
      </c>
      <c r="O143" s="30">
        <f t="shared" si="34"/>
        <v>14</v>
      </c>
      <c r="P143" s="32">
        <f t="shared" si="34"/>
        <v>2</v>
      </c>
      <c r="Q143" s="30">
        <f>SUM(Q135:Q142)</f>
        <v>14</v>
      </c>
      <c r="R143" s="31">
        <f t="shared" ref="R143" si="35">SUM(R135:R142)</f>
        <v>2</v>
      </c>
      <c r="S143" s="33"/>
    </row>
    <row r="144" spans="1:21">
      <c r="A144" s="34" t="s">
        <v>22</v>
      </c>
      <c r="B144" s="35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 t="s">
        <v>23</v>
      </c>
      <c r="T144" s="1"/>
      <c r="U144" s="1"/>
    </row>
    <row r="145" spans="1:21">
      <c r="A145" s="38" t="s">
        <v>26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1"/>
      <c r="U145" s="1"/>
    </row>
    <row r="146" spans="1:2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1"/>
      <c r="U146" s="1"/>
    </row>
    <row r="147" spans="1:21">
      <c r="A147" s="39"/>
      <c r="B147" s="35" t="s">
        <v>27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1"/>
      <c r="U147" s="1"/>
    </row>
    <row r="148" spans="1:21" ht="15.75">
      <c r="A148" s="40"/>
      <c r="B148" s="35" t="s">
        <v>29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1"/>
      <c r="U148" s="1"/>
    </row>
    <row r="149" spans="1:2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1"/>
      <c r="U149" s="1"/>
    </row>
    <row r="150" spans="1:21">
      <c r="A150" s="41" t="s">
        <v>24</v>
      </c>
      <c r="B150" s="35"/>
      <c r="C150" s="42"/>
      <c r="D150" s="41" t="s">
        <v>25</v>
      </c>
      <c r="E150" s="41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3"/>
      <c r="U150" s="1"/>
    </row>
  </sheetData>
  <mergeCells count="82">
    <mergeCell ref="Q133:R133"/>
    <mergeCell ref="A103:S103"/>
    <mergeCell ref="C104:S104"/>
    <mergeCell ref="C105:O105"/>
    <mergeCell ref="P105:Q105"/>
    <mergeCell ref="C106:O106"/>
    <mergeCell ref="P106:Q106"/>
    <mergeCell ref="C107:O107"/>
    <mergeCell ref="D108:L108"/>
    <mergeCell ref="M108:N108"/>
    <mergeCell ref="O108:P108"/>
    <mergeCell ref="Q108:R108"/>
    <mergeCell ref="B18:L18"/>
    <mergeCell ref="A3:S3"/>
    <mergeCell ref="C4:S4"/>
    <mergeCell ref="P5:Q5"/>
    <mergeCell ref="C6:O6"/>
    <mergeCell ref="P6:Q6"/>
    <mergeCell ref="C7:O7"/>
    <mergeCell ref="D8:L8"/>
    <mergeCell ref="M8:N8"/>
    <mergeCell ref="O8:P8"/>
    <mergeCell ref="Q8:R8"/>
    <mergeCell ref="D9:F9"/>
    <mergeCell ref="G9:I9"/>
    <mergeCell ref="Q33:R33"/>
    <mergeCell ref="A28:S28"/>
    <mergeCell ref="C29:S29"/>
    <mergeCell ref="C30:O30"/>
    <mergeCell ref="P30:Q30"/>
    <mergeCell ref="C31:O31"/>
    <mergeCell ref="P31:Q31"/>
    <mergeCell ref="C32:O32"/>
    <mergeCell ref="D33:L33"/>
    <mergeCell ref="D84:F84"/>
    <mergeCell ref="G84:I84"/>
    <mergeCell ref="C56:O56"/>
    <mergeCell ref="B93:L93"/>
    <mergeCell ref="M33:N33"/>
    <mergeCell ref="O33:P33"/>
    <mergeCell ref="B43:L43"/>
    <mergeCell ref="A53:S53"/>
    <mergeCell ref="C54:S54"/>
    <mergeCell ref="P55:Q55"/>
    <mergeCell ref="P56:Q56"/>
    <mergeCell ref="C57:O57"/>
    <mergeCell ref="D58:L58"/>
    <mergeCell ref="M58:N58"/>
    <mergeCell ref="O58:P58"/>
    <mergeCell ref="Q58:R58"/>
    <mergeCell ref="M83:N83"/>
    <mergeCell ref="O83:P83"/>
    <mergeCell ref="Q83:R83"/>
    <mergeCell ref="B68:L68"/>
    <mergeCell ref="A78:S78"/>
    <mergeCell ref="C79:S79"/>
    <mergeCell ref="C80:O80"/>
    <mergeCell ref="P80:Q80"/>
    <mergeCell ref="C81:O81"/>
    <mergeCell ref="P81:Q81"/>
    <mergeCell ref="C82:O82"/>
    <mergeCell ref="D34:F34"/>
    <mergeCell ref="G34:I34"/>
    <mergeCell ref="D59:F59"/>
    <mergeCell ref="G59:I59"/>
    <mergeCell ref="D83:L83"/>
    <mergeCell ref="D134:F134"/>
    <mergeCell ref="G134:I134"/>
    <mergeCell ref="B143:L143"/>
    <mergeCell ref="D109:F109"/>
    <mergeCell ref="G109:I109"/>
    <mergeCell ref="C130:O130"/>
    <mergeCell ref="C129:S129"/>
    <mergeCell ref="P130:Q130"/>
    <mergeCell ref="C131:O131"/>
    <mergeCell ref="P131:Q131"/>
    <mergeCell ref="C132:O132"/>
    <mergeCell ref="D133:L133"/>
    <mergeCell ref="M133:N133"/>
    <mergeCell ref="O133:P133"/>
    <mergeCell ref="B118:L118"/>
    <mergeCell ref="A128:S12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50"/>
  <sheetViews>
    <sheetView zoomScale="85" zoomScaleNormal="85" workbookViewId="0">
      <selection activeCell="A153" sqref="A153:XFD339"/>
    </sheetView>
  </sheetViews>
  <sheetFormatPr defaultRowHeight="15"/>
  <cols>
    <col min="2" max="3" width="18.28515625" customWidth="1"/>
    <col min="4" max="4" width="5.140625" customWidth="1"/>
    <col min="5" max="5" width="1.28515625" customWidth="1"/>
    <col min="6" max="7" width="4.7109375" customWidth="1"/>
    <col min="8" max="8" width="1.140625" customWidth="1"/>
    <col min="9" max="9" width="5.28515625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3" spans="1:21" ht="27" thickBot="1">
      <c r="A3" s="92" t="s">
        <v>35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"/>
      <c r="U3" s="1"/>
    </row>
    <row r="4" spans="1:21" ht="15.75" thickBot="1">
      <c r="A4" s="2" t="s">
        <v>0</v>
      </c>
      <c r="B4" s="3"/>
      <c r="C4" s="84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  <c r="T4" s="1"/>
      <c r="U4" s="1"/>
    </row>
    <row r="5" spans="1:21" ht="16.5" thickTop="1">
      <c r="A5" s="4" t="s">
        <v>1</v>
      </c>
      <c r="B5" s="5"/>
      <c r="C5" s="81" t="s">
        <v>85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P5" s="93" t="s">
        <v>2</v>
      </c>
      <c r="Q5" s="94"/>
      <c r="R5" s="6"/>
      <c r="S5" s="46">
        <v>44003</v>
      </c>
    </row>
    <row r="6" spans="1:21" ht="15.75">
      <c r="A6" s="4" t="s">
        <v>3</v>
      </c>
      <c r="B6" s="8"/>
      <c r="C6" s="95" t="s">
        <v>86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98" t="s">
        <v>4</v>
      </c>
      <c r="Q6" s="99"/>
      <c r="R6" s="9" t="s">
        <v>28</v>
      </c>
      <c r="S6" s="7"/>
    </row>
    <row r="7" spans="1:21" ht="15.75" thickBot="1">
      <c r="A7" s="10" t="s">
        <v>5</v>
      </c>
      <c r="B7" s="11"/>
      <c r="C7" s="100" t="s">
        <v>34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12"/>
      <c r="Q7" s="13"/>
      <c r="R7" s="14"/>
      <c r="S7" s="15" t="s">
        <v>39</v>
      </c>
    </row>
    <row r="8" spans="1:21" ht="15.75">
      <c r="A8" s="16"/>
      <c r="B8" s="17" t="s">
        <v>6</v>
      </c>
      <c r="C8" s="17" t="s">
        <v>7</v>
      </c>
      <c r="D8" s="87" t="s">
        <v>8</v>
      </c>
      <c r="E8" s="88"/>
      <c r="F8" s="88"/>
      <c r="G8" s="88"/>
      <c r="H8" s="88"/>
      <c r="I8" s="88"/>
      <c r="J8" s="88"/>
      <c r="K8" s="88"/>
      <c r="L8" s="89"/>
      <c r="M8" s="90" t="s">
        <v>9</v>
      </c>
      <c r="N8" s="91"/>
      <c r="O8" s="90" t="s">
        <v>10</v>
      </c>
      <c r="P8" s="91"/>
      <c r="Q8" s="90" t="s">
        <v>11</v>
      </c>
      <c r="R8" s="91"/>
      <c r="S8" s="18" t="s">
        <v>12</v>
      </c>
    </row>
    <row r="9" spans="1:21" ht="16.5" thickBot="1">
      <c r="A9" s="19"/>
      <c r="B9" s="20"/>
      <c r="C9" s="21"/>
      <c r="D9" s="76">
        <v>1</v>
      </c>
      <c r="E9" s="77"/>
      <c r="F9" s="78"/>
      <c r="G9" s="76">
        <v>2</v>
      </c>
      <c r="H9" s="77"/>
      <c r="I9" s="78"/>
      <c r="J9" s="61">
        <v>3</v>
      </c>
      <c r="K9" s="62"/>
      <c r="L9" s="67"/>
      <c r="M9" s="22"/>
      <c r="N9" s="23"/>
      <c r="O9" s="22"/>
      <c r="P9" s="23"/>
      <c r="Q9" s="22"/>
      <c r="R9" s="23"/>
      <c r="S9" s="24"/>
    </row>
    <row r="10" spans="1:21" ht="25.5" thickTop="1" thickBot="1">
      <c r="A10" s="25" t="s">
        <v>13</v>
      </c>
      <c r="B10" s="71" t="s">
        <v>119</v>
      </c>
      <c r="C10" s="72" t="s">
        <v>90</v>
      </c>
      <c r="D10" s="49">
        <v>15</v>
      </c>
      <c r="E10" s="50" t="s">
        <v>14</v>
      </c>
      <c r="F10" s="51">
        <v>1</v>
      </c>
      <c r="G10" s="49">
        <v>15</v>
      </c>
      <c r="H10" s="50" t="s">
        <v>14</v>
      </c>
      <c r="I10" s="51">
        <v>2</v>
      </c>
      <c r="J10" s="49"/>
      <c r="K10" s="50" t="s">
        <v>14</v>
      </c>
      <c r="L10" s="51"/>
      <c r="M10" s="52">
        <f t="shared" ref="M10:M17" si="0">D10+G10+J10</f>
        <v>30</v>
      </c>
      <c r="N10" s="53">
        <f>F10+I10+L10</f>
        <v>3</v>
      </c>
      <c r="O10" s="54">
        <f t="shared" ref="O10:O16" si="1">IF(D10&gt;F10,1,0)+IF(G10&gt;I10,1,0)+IF(J10&gt;L10,1,0)</f>
        <v>2</v>
      </c>
      <c r="P10" s="64">
        <f t="shared" ref="P10:P16" si="2">IF(D10&lt;F10,1,0)+IF(G10&lt;I10,1,0)+IF(J10&lt;L10,1,0)</f>
        <v>0</v>
      </c>
      <c r="Q10" s="51">
        <v>2</v>
      </c>
      <c r="R10" s="51">
        <v>0</v>
      </c>
      <c r="S10" s="26"/>
    </row>
    <row r="11" spans="1:21" ht="25.5" thickTop="1" thickBot="1">
      <c r="A11" s="25" t="s">
        <v>15</v>
      </c>
      <c r="B11" s="71" t="s">
        <v>120</v>
      </c>
      <c r="C11" s="72" t="s">
        <v>91</v>
      </c>
      <c r="D11" s="49">
        <v>15</v>
      </c>
      <c r="E11" s="50" t="s">
        <v>14</v>
      </c>
      <c r="F11" s="51">
        <v>2</v>
      </c>
      <c r="G11" s="49">
        <v>15</v>
      </c>
      <c r="H11" s="49" t="s">
        <v>14</v>
      </c>
      <c r="I11" s="51">
        <v>5</v>
      </c>
      <c r="J11" s="49"/>
      <c r="K11" s="49" t="s">
        <v>14</v>
      </c>
      <c r="L11" s="51"/>
      <c r="M11" s="52">
        <f t="shared" si="0"/>
        <v>30</v>
      </c>
      <c r="N11" s="53">
        <f t="shared" ref="N11:N17" si="3">F11+I11+L11</f>
        <v>7</v>
      </c>
      <c r="O11" s="54">
        <f t="shared" si="1"/>
        <v>2</v>
      </c>
      <c r="P11" s="65">
        <f t="shared" si="2"/>
        <v>0</v>
      </c>
      <c r="Q11" s="51">
        <v>2</v>
      </c>
      <c r="R11" s="51">
        <v>0</v>
      </c>
      <c r="S11" s="26"/>
    </row>
    <row r="12" spans="1:21" ht="25.5" thickTop="1" thickBot="1">
      <c r="A12" s="25" t="s">
        <v>16</v>
      </c>
      <c r="B12" s="71" t="s">
        <v>87</v>
      </c>
      <c r="C12" s="72" t="s">
        <v>92</v>
      </c>
      <c r="D12" s="49">
        <v>15</v>
      </c>
      <c r="E12" s="50" t="s">
        <v>14</v>
      </c>
      <c r="F12" s="51">
        <v>5</v>
      </c>
      <c r="G12" s="49">
        <v>15</v>
      </c>
      <c r="H12" s="49" t="s">
        <v>14</v>
      </c>
      <c r="I12" s="51">
        <v>3</v>
      </c>
      <c r="J12" s="49"/>
      <c r="K12" s="49" t="s">
        <v>14</v>
      </c>
      <c r="L12" s="51"/>
      <c r="M12" s="52">
        <f t="shared" si="0"/>
        <v>30</v>
      </c>
      <c r="N12" s="53">
        <f t="shared" si="3"/>
        <v>8</v>
      </c>
      <c r="O12" s="54">
        <f t="shared" si="1"/>
        <v>2</v>
      </c>
      <c r="P12" s="65">
        <f t="shared" si="2"/>
        <v>0</v>
      </c>
      <c r="Q12" s="51">
        <v>2</v>
      </c>
      <c r="R12" s="51">
        <v>0</v>
      </c>
      <c r="S12" s="26"/>
    </row>
    <row r="13" spans="1:21" ht="25.5" thickTop="1" thickBot="1">
      <c r="A13" s="25" t="s">
        <v>17</v>
      </c>
      <c r="B13" s="71" t="s">
        <v>88</v>
      </c>
      <c r="C13" s="72" t="s">
        <v>93</v>
      </c>
      <c r="D13" s="49">
        <v>15</v>
      </c>
      <c r="E13" s="50" t="s">
        <v>14</v>
      </c>
      <c r="F13" s="51">
        <v>8</v>
      </c>
      <c r="G13" s="49">
        <v>15</v>
      </c>
      <c r="H13" s="49" t="s">
        <v>14</v>
      </c>
      <c r="I13" s="51">
        <v>1</v>
      </c>
      <c r="J13" s="49"/>
      <c r="K13" s="49" t="s">
        <v>14</v>
      </c>
      <c r="L13" s="51"/>
      <c r="M13" s="52">
        <f t="shared" si="0"/>
        <v>30</v>
      </c>
      <c r="N13" s="53">
        <f t="shared" si="3"/>
        <v>9</v>
      </c>
      <c r="O13" s="54">
        <f t="shared" si="1"/>
        <v>2</v>
      </c>
      <c r="P13" s="65">
        <f t="shared" si="2"/>
        <v>0</v>
      </c>
      <c r="Q13" s="51">
        <v>2</v>
      </c>
      <c r="R13" s="51">
        <v>0</v>
      </c>
      <c r="S13" s="26"/>
    </row>
    <row r="14" spans="1:21" ht="25.5" thickTop="1" thickBot="1">
      <c r="A14" s="25" t="s">
        <v>18</v>
      </c>
      <c r="B14" s="73" t="s">
        <v>121</v>
      </c>
      <c r="C14" s="72" t="s">
        <v>116</v>
      </c>
      <c r="D14" s="49">
        <v>15</v>
      </c>
      <c r="E14" s="50" t="s">
        <v>14</v>
      </c>
      <c r="F14" s="51">
        <v>7</v>
      </c>
      <c r="G14" s="49">
        <v>15</v>
      </c>
      <c r="H14" s="49" t="s">
        <v>14</v>
      </c>
      <c r="I14" s="51">
        <v>5</v>
      </c>
      <c r="J14" s="49"/>
      <c r="K14" s="49" t="s">
        <v>14</v>
      </c>
      <c r="L14" s="51"/>
      <c r="M14" s="52">
        <f t="shared" si="0"/>
        <v>30</v>
      </c>
      <c r="N14" s="53">
        <f t="shared" si="3"/>
        <v>12</v>
      </c>
      <c r="O14" s="54">
        <f t="shared" si="1"/>
        <v>2</v>
      </c>
      <c r="P14" s="65">
        <f t="shared" si="2"/>
        <v>0</v>
      </c>
      <c r="Q14" s="51">
        <v>2</v>
      </c>
      <c r="R14" s="51">
        <v>0</v>
      </c>
      <c r="S14" s="26"/>
    </row>
    <row r="15" spans="1:21" ht="25.5" thickTop="1" thickBot="1">
      <c r="A15" s="25" t="s">
        <v>19</v>
      </c>
      <c r="B15" s="73" t="s">
        <v>89</v>
      </c>
      <c r="C15" s="73" t="s">
        <v>94</v>
      </c>
      <c r="D15" s="49">
        <v>15</v>
      </c>
      <c r="E15" s="50" t="s">
        <v>14</v>
      </c>
      <c r="F15" s="51">
        <v>5</v>
      </c>
      <c r="G15" s="49">
        <v>15</v>
      </c>
      <c r="H15" s="49" t="s">
        <v>14</v>
      </c>
      <c r="I15" s="51">
        <v>5</v>
      </c>
      <c r="J15" s="49"/>
      <c r="K15" s="49" t="s">
        <v>14</v>
      </c>
      <c r="L15" s="51"/>
      <c r="M15" s="52">
        <f t="shared" si="0"/>
        <v>30</v>
      </c>
      <c r="N15" s="53">
        <f t="shared" si="3"/>
        <v>10</v>
      </c>
      <c r="O15" s="54">
        <f t="shared" si="1"/>
        <v>2</v>
      </c>
      <c r="P15" s="65">
        <f t="shared" si="2"/>
        <v>0</v>
      </c>
      <c r="Q15" s="51">
        <v>2</v>
      </c>
      <c r="R15" s="51">
        <v>0</v>
      </c>
      <c r="S15" s="26"/>
    </row>
    <row r="16" spans="1:21" ht="25.5" thickTop="1" thickBot="1">
      <c r="A16" s="45" t="s">
        <v>20</v>
      </c>
      <c r="B16" s="75" t="s">
        <v>122</v>
      </c>
      <c r="C16" s="73" t="s">
        <v>128</v>
      </c>
      <c r="D16" s="49">
        <v>15</v>
      </c>
      <c r="E16" s="50" t="s">
        <v>14</v>
      </c>
      <c r="F16" s="51">
        <v>4</v>
      </c>
      <c r="G16" s="49">
        <v>15</v>
      </c>
      <c r="H16" s="57" t="s">
        <v>14</v>
      </c>
      <c r="I16" s="56">
        <v>2</v>
      </c>
      <c r="J16" s="55"/>
      <c r="K16" s="57"/>
      <c r="L16" s="56"/>
      <c r="M16" s="52">
        <f t="shared" si="0"/>
        <v>30</v>
      </c>
      <c r="N16" s="53">
        <f t="shared" si="3"/>
        <v>6</v>
      </c>
      <c r="O16" s="54">
        <f t="shared" si="1"/>
        <v>2</v>
      </c>
      <c r="P16" s="65">
        <f t="shared" si="2"/>
        <v>0</v>
      </c>
      <c r="Q16" s="51">
        <v>2</v>
      </c>
      <c r="R16" s="51">
        <v>0</v>
      </c>
      <c r="S16" s="44"/>
    </row>
    <row r="17" spans="1:21" ht="25.5" thickTop="1" thickBot="1">
      <c r="A17" s="27" t="s">
        <v>20</v>
      </c>
      <c r="B17" s="74" t="s">
        <v>123</v>
      </c>
      <c r="C17" s="74" t="s">
        <v>95</v>
      </c>
      <c r="D17" s="49">
        <v>15</v>
      </c>
      <c r="E17" s="50" t="s">
        <v>14</v>
      </c>
      <c r="F17" s="51">
        <v>3</v>
      </c>
      <c r="G17" s="49">
        <v>15</v>
      </c>
      <c r="H17" s="59" t="s">
        <v>14</v>
      </c>
      <c r="I17" s="60">
        <v>3</v>
      </c>
      <c r="J17" s="58"/>
      <c r="K17" s="59" t="s">
        <v>14</v>
      </c>
      <c r="L17" s="60"/>
      <c r="M17" s="52">
        <f t="shared" si="0"/>
        <v>30</v>
      </c>
      <c r="N17" s="53">
        <f t="shared" si="3"/>
        <v>6</v>
      </c>
      <c r="O17" s="54">
        <f>IF(D17&gt;F17,1,0)+IF(G17&gt;I17,1,0)+IF(J17&gt;L17,1,0)</f>
        <v>2</v>
      </c>
      <c r="P17" s="66">
        <f>IF(D17&lt;F17,1,0)+IF(G17&lt;I17,1,0)+IF(J17&lt;L17,1,0)</f>
        <v>0</v>
      </c>
      <c r="Q17" s="51">
        <v>2</v>
      </c>
      <c r="R17" s="51">
        <v>0</v>
      </c>
      <c r="S17" s="28"/>
    </row>
    <row r="18" spans="1:21" ht="27" thickBot="1">
      <c r="A18" s="29" t="s">
        <v>21</v>
      </c>
      <c r="B18" s="79" t="s">
        <v>85</v>
      </c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30">
        <f t="shared" ref="M18:P18" si="4">SUM(M10:M17)</f>
        <v>240</v>
      </c>
      <c r="N18" s="31">
        <f t="shared" si="4"/>
        <v>61</v>
      </c>
      <c r="O18" s="30">
        <f t="shared" si="4"/>
        <v>16</v>
      </c>
      <c r="P18" s="32">
        <f t="shared" si="4"/>
        <v>0</v>
      </c>
      <c r="Q18" s="30">
        <f>SUM(Q10:Q17)</f>
        <v>16</v>
      </c>
      <c r="R18" s="31">
        <f t="shared" ref="R18" si="5">SUM(R10:R17)</f>
        <v>0</v>
      </c>
      <c r="S18" s="33"/>
    </row>
    <row r="19" spans="1:21">
      <c r="A19" s="34" t="s">
        <v>22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 t="s">
        <v>23</v>
      </c>
      <c r="T19" s="1"/>
      <c r="U19" s="1"/>
    </row>
    <row r="20" spans="1:21">
      <c r="A20" s="38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"/>
      <c r="U20" s="1"/>
    </row>
    <row r="21" spans="1:2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"/>
      <c r="U21" s="1"/>
    </row>
    <row r="22" spans="1:21">
      <c r="A22" s="39"/>
      <c r="B22" s="35" t="s">
        <v>27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"/>
      <c r="U22" s="1"/>
    </row>
    <row r="23" spans="1:21" ht="15.75">
      <c r="A23" s="40"/>
      <c r="B23" s="3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"/>
      <c r="U23" s="1"/>
    </row>
    <row r="24" spans="1:2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"/>
      <c r="U24" s="1"/>
    </row>
    <row r="25" spans="1:21">
      <c r="A25" s="41" t="s">
        <v>24</v>
      </c>
      <c r="B25" s="35"/>
      <c r="C25" s="42"/>
      <c r="D25" s="41" t="s">
        <v>25</v>
      </c>
      <c r="E25" s="41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1"/>
    </row>
    <row r="28" spans="1:21" ht="27" thickBot="1">
      <c r="A28" s="92" t="s">
        <v>35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1"/>
      <c r="U28" s="1"/>
    </row>
    <row r="29" spans="1:21" ht="15.75" thickBot="1">
      <c r="A29" s="2" t="s">
        <v>0</v>
      </c>
      <c r="B29" s="3"/>
      <c r="C29" s="84" t="s">
        <v>36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  <c r="T29" s="1"/>
      <c r="U29" s="1"/>
    </row>
    <row r="30" spans="1:21" ht="16.5" thickTop="1">
      <c r="A30" s="4" t="s">
        <v>1</v>
      </c>
      <c r="B30" s="5"/>
      <c r="C30" s="81" t="s">
        <v>96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3"/>
      <c r="P30" s="93" t="s">
        <v>2</v>
      </c>
      <c r="Q30" s="94"/>
      <c r="R30" s="6"/>
      <c r="S30" s="46">
        <v>44003</v>
      </c>
    </row>
    <row r="31" spans="1:21" ht="15.75">
      <c r="A31" s="4" t="s">
        <v>3</v>
      </c>
      <c r="B31" s="8"/>
      <c r="C31" s="95" t="s">
        <v>97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  <c r="P31" s="98" t="s">
        <v>4</v>
      </c>
      <c r="Q31" s="99"/>
      <c r="R31" s="9" t="s">
        <v>28</v>
      </c>
      <c r="S31" s="7"/>
    </row>
    <row r="32" spans="1:21" ht="15.75" thickBot="1">
      <c r="A32" s="10" t="s">
        <v>5</v>
      </c>
      <c r="B32" s="11"/>
      <c r="C32" s="100" t="s">
        <v>34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2"/>
      <c r="P32" s="12"/>
      <c r="Q32" s="13"/>
      <c r="R32" s="14"/>
      <c r="S32" s="15" t="s">
        <v>39</v>
      </c>
    </row>
    <row r="33" spans="1:21" ht="15.75">
      <c r="A33" s="16"/>
      <c r="B33" s="17" t="s">
        <v>6</v>
      </c>
      <c r="C33" s="17" t="s">
        <v>7</v>
      </c>
      <c r="D33" s="87" t="s">
        <v>8</v>
      </c>
      <c r="E33" s="88"/>
      <c r="F33" s="88"/>
      <c r="G33" s="88"/>
      <c r="H33" s="88"/>
      <c r="I33" s="88"/>
      <c r="J33" s="88"/>
      <c r="K33" s="88"/>
      <c r="L33" s="89"/>
      <c r="M33" s="90" t="s">
        <v>9</v>
      </c>
      <c r="N33" s="91"/>
      <c r="O33" s="90" t="s">
        <v>10</v>
      </c>
      <c r="P33" s="91"/>
      <c r="Q33" s="90" t="s">
        <v>11</v>
      </c>
      <c r="R33" s="91"/>
      <c r="S33" s="18" t="s">
        <v>12</v>
      </c>
    </row>
    <row r="34" spans="1:21" ht="16.5" thickBot="1">
      <c r="A34" s="19"/>
      <c r="B34" s="20"/>
      <c r="C34" s="21"/>
      <c r="D34" s="76">
        <v>1</v>
      </c>
      <c r="E34" s="77"/>
      <c r="F34" s="78"/>
      <c r="G34" s="76">
        <v>2</v>
      </c>
      <c r="H34" s="77"/>
      <c r="I34" s="78"/>
      <c r="J34" s="61">
        <v>3</v>
      </c>
      <c r="K34" s="62"/>
      <c r="L34" s="67"/>
      <c r="M34" s="22"/>
      <c r="N34" s="23"/>
      <c r="O34" s="22"/>
      <c r="P34" s="23"/>
      <c r="Q34" s="22"/>
      <c r="R34" s="23"/>
      <c r="S34" s="24"/>
    </row>
    <row r="35" spans="1:21" ht="25.5" thickTop="1" thickBot="1">
      <c r="A35" s="25" t="s">
        <v>13</v>
      </c>
      <c r="B35" s="71" t="s">
        <v>98</v>
      </c>
      <c r="C35" s="72" t="s">
        <v>104</v>
      </c>
      <c r="D35" s="49">
        <v>6</v>
      </c>
      <c r="E35" s="50" t="s">
        <v>14</v>
      </c>
      <c r="F35" s="51">
        <v>15</v>
      </c>
      <c r="G35" s="49">
        <v>6</v>
      </c>
      <c r="H35" s="50" t="s">
        <v>14</v>
      </c>
      <c r="I35" s="51">
        <v>15</v>
      </c>
      <c r="J35" s="49"/>
      <c r="K35" s="50" t="s">
        <v>14</v>
      </c>
      <c r="L35" s="51"/>
      <c r="M35" s="52">
        <f t="shared" ref="M35:M42" si="6">D35+G35+J35</f>
        <v>12</v>
      </c>
      <c r="N35" s="53">
        <f>F35+I35+L35</f>
        <v>30</v>
      </c>
      <c r="O35" s="54">
        <f t="shared" ref="O35:O41" si="7">IF(D35&gt;F35,1,0)+IF(G35&gt;I35,1,0)+IF(J35&gt;L35,1,0)</f>
        <v>0</v>
      </c>
      <c r="P35" s="64">
        <f t="shared" ref="P35:P41" si="8">IF(D35&lt;F35,1,0)+IF(G35&lt;I35,1,0)+IF(J35&lt;L35,1,0)</f>
        <v>2</v>
      </c>
      <c r="Q35" s="51">
        <v>0</v>
      </c>
      <c r="R35" s="51">
        <v>2</v>
      </c>
      <c r="S35" s="26"/>
    </row>
    <row r="36" spans="1:21" ht="25.5" thickTop="1" thickBot="1">
      <c r="A36" s="25" t="s">
        <v>15</v>
      </c>
      <c r="B36" s="71" t="s">
        <v>99</v>
      </c>
      <c r="C36" s="72" t="s">
        <v>105</v>
      </c>
      <c r="D36" s="49">
        <v>15</v>
      </c>
      <c r="E36" s="50" t="s">
        <v>14</v>
      </c>
      <c r="F36" s="51">
        <v>11</v>
      </c>
      <c r="G36" s="49">
        <v>15</v>
      </c>
      <c r="H36" s="49" t="s">
        <v>14</v>
      </c>
      <c r="I36" s="51">
        <v>10</v>
      </c>
      <c r="J36" s="49"/>
      <c r="K36" s="49" t="s">
        <v>14</v>
      </c>
      <c r="L36" s="51"/>
      <c r="M36" s="52">
        <f t="shared" si="6"/>
        <v>30</v>
      </c>
      <c r="N36" s="53">
        <f t="shared" ref="N36:N42" si="9">F36+I36+L36</f>
        <v>21</v>
      </c>
      <c r="O36" s="54">
        <f t="shared" si="7"/>
        <v>2</v>
      </c>
      <c r="P36" s="65">
        <f t="shared" si="8"/>
        <v>0</v>
      </c>
      <c r="Q36" s="51">
        <v>2</v>
      </c>
      <c r="R36" s="51">
        <v>0</v>
      </c>
      <c r="S36" s="26"/>
    </row>
    <row r="37" spans="1:21" ht="25.5" thickTop="1" thickBot="1">
      <c r="A37" s="25" t="s">
        <v>16</v>
      </c>
      <c r="B37" s="71" t="s">
        <v>100</v>
      </c>
      <c r="C37" s="72" t="s">
        <v>106</v>
      </c>
      <c r="D37" s="49">
        <v>15</v>
      </c>
      <c r="E37" s="50" t="s">
        <v>14</v>
      </c>
      <c r="F37" s="51">
        <v>6</v>
      </c>
      <c r="G37" s="49">
        <v>15</v>
      </c>
      <c r="H37" s="49" t="s">
        <v>14</v>
      </c>
      <c r="I37" s="51">
        <v>8</v>
      </c>
      <c r="J37" s="49"/>
      <c r="K37" s="49" t="s">
        <v>14</v>
      </c>
      <c r="L37" s="51"/>
      <c r="M37" s="52">
        <f t="shared" si="6"/>
        <v>30</v>
      </c>
      <c r="N37" s="53">
        <f t="shared" si="9"/>
        <v>14</v>
      </c>
      <c r="O37" s="54">
        <f t="shared" si="7"/>
        <v>2</v>
      </c>
      <c r="P37" s="65">
        <f t="shared" si="8"/>
        <v>0</v>
      </c>
      <c r="Q37" s="51">
        <v>2</v>
      </c>
      <c r="R37" s="51">
        <v>0</v>
      </c>
      <c r="S37" s="26"/>
    </row>
    <row r="38" spans="1:21" ht="25.5" thickTop="1" thickBot="1">
      <c r="A38" s="25" t="s">
        <v>17</v>
      </c>
      <c r="B38" s="71" t="s">
        <v>101</v>
      </c>
      <c r="C38" s="72" t="s">
        <v>107</v>
      </c>
      <c r="D38" s="49">
        <v>15</v>
      </c>
      <c r="E38" s="50" t="s">
        <v>14</v>
      </c>
      <c r="F38" s="51">
        <v>5</v>
      </c>
      <c r="G38" s="49">
        <v>15</v>
      </c>
      <c r="H38" s="49" t="s">
        <v>14</v>
      </c>
      <c r="I38" s="51">
        <v>10</v>
      </c>
      <c r="J38" s="49"/>
      <c r="K38" s="49" t="s">
        <v>14</v>
      </c>
      <c r="L38" s="51"/>
      <c r="M38" s="52">
        <f t="shared" si="6"/>
        <v>30</v>
      </c>
      <c r="N38" s="53">
        <f t="shared" si="9"/>
        <v>15</v>
      </c>
      <c r="O38" s="54">
        <f t="shared" si="7"/>
        <v>2</v>
      </c>
      <c r="P38" s="65">
        <f t="shared" si="8"/>
        <v>0</v>
      </c>
      <c r="Q38" s="51">
        <v>2</v>
      </c>
      <c r="R38" s="51">
        <v>0</v>
      </c>
      <c r="S38" s="26"/>
    </row>
    <row r="39" spans="1:21" ht="25.5" thickTop="1" thickBot="1">
      <c r="A39" s="25" t="s">
        <v>18</v>
      </c>
      <c r="B39" s="73" t="s">
        <v>102</v>
      </c>
      <c r="C39" s="72" t="s">
        <v>108</v>
      </c>
      <c r="D39" s="49">
        <v>15</v>
      </c>
      <c r="E39" s="50" t="s">
        <v>14</v>
      </c>
      <c r="F39" s="51">
        <v>10</v>
      </c>
      <c r="G39" s="49">
        <v>15</v>
      </c>
      <c r="H39" s="49" t="s">
        <v>14</v>
      </c>
      <c r="I39" s="51">
        <v>11</v>
      </c>
      <c r="J39" s="49"/>
      <c r="K39" s="49" t="s">
        <v>14</v>
      </c>
      <c r="L39" s="51"/>
      <c r="M39" s="52">
        <f t="shared" si="6"/>
        <v>30</v>
      </c>
      <c r="N39" s="53">
        <f t="shared" si="9"/>
        <v>21</v>
      </c>
      <c r="O39" s="54">
        <f t="shared" si="7"/>
        <v>2</v>
      </c>
      <c r="P39" s="65">
        <f t="shared" si="8"/>
        <v>0</v>
      </c>
      <c r="Q39" s="51">
        <v>2</v>
      </c>
      <c r="R39" s="51">
        <v>0</v>
      </c>
      <c r="S39" s="26"/>
    </row>
    <row r="40" spans="1:21" ht="25.5" thickTop="1" thickBot="1">
      <c r="A40" s="25" t="s">
        <v>19</v>
      </c>
      <c r="B40" s="73" t="s">
        <v>103</v>
      </c>
      <c r="C40" s="73" t="s">
        <v>109</v>
      </c>
      <c r="D40" s="49">
        <v>15</v>
      </c>
      <c r="E40" s="50" t="s">
        <v>14</v>
      </c>
      <c r="F40" s="51">
        <v>8</v>
      </c>
      <c r="G40" s="49">
        <v>15</v>
      </c>
      <c r="H40" s="49" t="s">
        <v>14</v>
      </c>
      <c r="I40" s="51">
        <v>12</v>
      </c>
      <c r="J40" s="49"/>
      <c r="K40" s="49" t="s">
        <v>14</v>
      </c>
      <c r="L40" s="51"/>
      <c r="M40" s="52">
        <f t="shared" si="6"/>
        <v>30</v>
      </c>
      <c r="N40" s="53">
        <f t="shared" si="9"/>
        <v>20</v>
      </c>
      <c r="O40" s="54">
        <f t="shared" si="7"/>
        <v>2</v>
      </c>
      <c r="P40" s="65">
        <f t="shared" si="8"/>
        <v>0</v>
      </c>
      <c r="Q40" s="51">
        <v>2</v>
      </c>
      <c r="R40" s="51">
        <v>0</v>
      </c>
      <c r="S40" s="26"/>
    </row>
    <row r="41" spans="1:21" ht="25.5" thickTop="1" thickBot="1">
      <c r="A41" s="45" t="s">
        <v>20</v>
      </c>
      <c r="B41" s="75" t="s">
        <v>124</v>
      </c>
      <c r="C41" s="73" t="s">
        <v>126</v>
      </c>
      <c r="D41" s="49">
        <v>15</v>
      </c>
      <c r="E41" s="50" t="s">
        <v>14</v>
      </c>
      <c r="F41" s="51">
        <v>5</v>
      </c>
      <c r="G41" s="49">
        <v>15</v>
      </c>
      <c r="H41" s="57" t="s">
        <v>14</v>
      </c>
      <c r="I41" s="56">
        <v>3</v>
      </c>
      <c r="J41" s="55"/>
      <c r="K41" s="57"/>
      <c r="L41" s="56"/>
      <c r="M41" s="52">
        <f t="shared" si="6"/>
        <v>30</v>
      </c>
      <c r="N41" s="53">
        <f t="shared" si="9"/>
        <v>8</v>
      </c>
      <c r="O41" s="54">
        <f t="shared" si="7"/>
        <v>2</v>
      </c>
      <c r="P41" s="65">
        <f t="shared" si="8"/>
        <v>0</v>
      </c>
      <c r="Q41" s="51">
        <v>2</v>
      </c>
      <c r="R41" s="51">
        <v>0</v>
      </c>
      <c r="S41" s="44"/>
    </row>
    <row r="42" spans="1:21" ht="25.5" thickTop="1" thickBot="1">
      <c r="A42" s="27" t="s">
        <v>20</v>
      </c>
      <c r="B42" s="74" t="s">
        <v>125</v>
      </c>
      <c r="C42" s="74" t="s">
        <v>127</v>
      </c>
      <c r="D42" s="49">
        <v>15</v>
      </c>
      <c r="E42" s="50" t="s">
        <v>14</v>
      </c>
      <c r="F42" s="51">
        <v>7</v>
      </c>
      <c r="G42" s="49">
        <v>15</v>
      </c>
      <c r="H42" s="59" t="s">
        <v>14</v>
      </c>
      <c r="I42" s="60">
        <v>7</v>
      </c>
      <c r="J42" s="58"/>
      <c r="K42" s="59" t="s">
        <v>14</v>
      </c>
      <c r="L42" s="60"/>
      <c r="M42" s="52">
        <f t="shared" si="6"/>
        <v>30</v>
      </c>
      <c r="N42" s="53">
        <f t="shared" si="9"/>
        <v>14</v>
      </c>
      <c r="O42" s="54">
        <f>IF(D42&gt;F42,1,0)+IF(G42&gt;I42,1,0)+IF(J42&gt;L42,1,0)</f>
        <v>2</v>
      </c>
      <c r="P42" s="66">
        <f>IF(D42&lt;F42,1,0)+IF(G42&lt;I42,1,0)+IF(J42&lt;L42,1,0)</f>
        <v>0</v>
      </c>
      <c r="Q42" s="51">
        <v>2</v>
      </c>
      <c r="R42" s="51">
        <v>0</v>
      </c>
      <c r="S42" s="28"/>
    </row>
    <row r="43" spans="1:21" ht="27" thickBot="1">
      <c r="A43" s="29" t="s">
        <v>21</v>
      </c>
      <c r="B43" s="79" t="s">
        <v>96</v>
      </c>
      <c r="C43" s="79"/>
      <c r="D43" s="79"/>
      <c r="E43" s="79"/>
      <c r="F43" s="79"/>
      <c r="G43" s="79"/>
      <c r="H43" s="79"/>
      <c r="I43" s="79"/>
      <c r="J43" s="79"/>
      <c r="K43" s="79"/>
      <c r="L43" s="80"/>
      <c r="M43" s="30">
        <f t="shared" ref="M43:P43" si="10">SUM(M35:M42)</f>
        <v>222</v>
      </c>
      <c r="N43" s="31">
        <f t="shared" si="10"/>
        <v>143</v>
      </c>
      <c r="O43" s="30">
        <f t="shared" si="10"/>
        <v>14</v>
      </c>
      <c r="P43" s="32">
        <f t="shared" si="10"/>
        <v>2</v>
      </c>
      <c r="Q43" s="30">
        <f>SUM(Q35:Q42)</f>
        <v>14</v>
      </c>
      <c r="R43" s="31">
        <f t="shared" ref="R43" si="11">SUM(R35:R42)</f>
        <v>2</v>
      </c>
      <c r="S43" s="33"/>
    </row>
    <row r="44" spans="1:21">
      <c r="A44" s="34" t="s">
        <v>22</v>
      </c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 t="s">
        <v>23</v>
      </c>
      <c r="T44" s="1"/>
      <c r="U44" s="1"/>
    </row>
    <row r="45" spans="1:21">
      <c r="A45" s="38" t="s">
        <v>26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1"/>
      <c r="U45" s="1"/>
    </row>
    <row r="46" spans="1:2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1"/>
      <c r="U46" s="1"/>
    </row>
    <row r="47" spans="1:21">
      <c r="A47" s="39"/>
      <c r="B47" s="35" t="s">
        <v>27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1"/>
      <c r="U47" s="1"/>
    </row>
    <row r="48" spans="1:21" ht="15.75">
      <c r="A48" s="40"/>
      <c r="B48" s="35" t="s">
        <v>29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1"/>
      <c r="U48" s="1"/>
    </row>
    <row r="49" spans="1:2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"/>
      <c r="U49" s="1"/>
    </row>
    <row r="50" spans="1:21">
      <c r="A50" s="41" t="s">
        <v>24</v>
      </c>
      <c r="B50" s="35"/>
      <c r="C50" s="42"/>
      <c r="D50" s="41" t="s">
        <v>25</v>
      </c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1"/>
    </row>
    <row r="53" spans="1:21" ht="27" thickBot="1">
      <c r="A53" s="92" t="s">
        <v>35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1"/>
      <c r="U53" s="1"/>
    </row>
    <row r="54" spans="1:21" ht="15.75" thickBot="1">
      <c r="A54" s="2" t="s">
        <v>0</v>
      </c>
      <c r="B54" s="3"/>
      <c r="C54" s="84" t="s">
        <v>36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6"/>
      <c r="T54" s="1"/>
      <c r="U54" s="1"/>
    </row>
    <row r="55" spans="1:21" ht="17.25" thickTop="1" thickBot="1">
      <c r="A55" s="4" t="s">
        <v>1</v>
      </c>
      <c r="B55" s="5"/>
      <c r="C55" s="81" t="s">
        <v>85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3"/>
      <c r="P55" s="93" t="s">
        <v>2</v>
      </c>
      <c r="Q55" s="94"/>
      <c r="R55" s="6"/>
      <c r="S55" s="46">
        <v>44003</v>
      </c>
    </row>
    <row r="56" spans="1:21" ht="16.5" thickTop="1">
      <c r="A56" s="4" t="s">
        <v>3</v>
      </c>
      <c r="B56" s="8"/>
      <c r="C56" s="81" t="s">
        <v>96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98" t="s">
        <v>4</v>
      </c>
      <c r="Q56" s="99"/>
      <c r="R56" s="9" t="s">
        <v>28</v>
      </c>
      <c r="S56" s="7"/>
    </row>
    <row r="57" spans="1:21" ht="15.75" thickBot="1">
      <c r="A57" s="10" t="s">
        <v>5</v>
      </c>
      <c r="B57" s="11"/>
      <c r="C57" s="100" t="s">
        <v>34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2"/>
      <c r="P57" s="12"/>
      <c r="Q57" s="13"/>
      <c r="R57" s="14"/>
      <c r="S57" s="15" t="s">
        <v>39</v>
      </c>
    </row>
    <row r="58" spans="1:21" ht="15.75">
      <c r="A58" s="16"/>
      <c r="B58" s="17" t="s">
        <v>6</v>
      </c>
      <c r="C58" s="17" t="s">
        <v>7</v>
      </c>
      <c r="D58" s="87" t="s">
        <v>8</v>
      </c>
      <c r="E58" s="88"/>
      <c r="F58" s="88"/>
      <c r="G58" s="88"/>
      <c r="H58" s="88"/>
      <c r="I58" s="88"/>
      <c r="J58" s="88"/>
      <c r="K58" s="88"/>
      <c r="L58" s="89"/>
      <c r="M58" s="90" t="s">
        <v>9</v>
      </c>
      <c r="N58" s="91"/>
      <c r="O58" s="90" t="s">
        <v>10</v>
      </c>
      <c r="P58" s="91"/>
      <c r="Q58" s="90" t="s">
        <v>11</v>
      </c>
      <c r="R58" s="91"/>
      <c r="S58" s="18" t="s">
        <v>12</v>
      </c>
    </row>
    <row r="59" spans="1:21" ht="16.5" thickBot="1">
      <c r="A59" s="19"/>
      <c r="B59" s="20"/>
      <c r="C59" s="21"/>
      <c r="D59" s="76">
        <v>1</v>
      </c>
      <c r="E59" s="77"/>
      <c r="F59" s="78"/>
      <c r="G59" s="76">
        <v>2</v>
      </c>
      <c r="H59" s="77"/>
      <c r="I59" s="78"/>
      <c r="J59" s="61">
        <v>3</v>
      </c>
      <c r="K59" s="62"/>
      <c r="L59" s="67"/>
      <c r="M59" s="22"/>
      <c r="N59" s="23"/>
      <c r="O59" s="22"/>
      <c r="P59" s="23"/>
      <c r="Q59" s="22"/>
      <c r="R59" s="23"/>
      <c r="S59" s="24"/>
    </row>
    <row r="60" spans="1:21" ht="25.5" thickTop="1" thickBot="1">
      <c r="A60" s="25" t="s">
        <v>13</v>
      </c>
      <c r="B60" s="71" t="s">
        <v>119</v>
      </c>
      <c r="C60" s="71" t="s">
        <v>98</v>
      </c>
      <c r="D60" s="49">
        <v>15</v>
      </c>
      <c r="E60" s="50" t="s">
        <v>14</v>
      </c>
      <c r="F60" s="51">
        <v>7</v>
      </c>
      <c r="G60" s="49">
        <v>15</v>
      </c>
      <c r="H60" s="50" t="s">
        <v>14</v>
      </c>
      <c r="I60" s="51">
        <v>2</v>
      </c>
      <c r="J60" s="49"/>
      <c r="K60" s="50" t="s">
        <v>14</v>
      </c>
      <c r="L60" s="51"/>
      <c r="M60" s="52">
        <f t="shared" ref="M60:M67" si="12">D60+G60+J60</f>
        <v>30</v>
      </c>
      <c r="N60" s="53">
        <f>F60+I60+L60</f>
        <v>9</v>
      </c>
      <c r="O60" s="54">
        <f t="shared" ref="O60:O66" si="13">IF(D60&gt;F60,1,0)+IF(G60&gt;I60,1,0)+IF(J60&gt;L60,1,0)</f>
        <v>2</v>
      </c>
      <c r="P60" s="64">
        <f t="shared" ref="P60:P66" si="14">IF(D60&lt;F60,1,0)+IF(G60&lt;I60,1,0)+IF(J60&lt;L60,1,0)</f>
        <v>0</v>
      </c>
      <c r="Q60" s="51">
        <v>2</v>
      </c>
      <c r="R60" s="51">
        <v>0</v>
      </c>
      <c r="S60" s="26"/>
    </row>
    <row r="61" spans="1:21" ht="25.5" thickTop="1" thickBot="1">
      <c r="A61" s="25" t="s">
        <v>15</v>
      </c>
      <c r="B61" s="71" t="s">
        <v>136</v>
      </c>
      <c r="C61" s="71" t="s">
        <v>99</v>
      </c>
      <c r="D61" s="49">
        <v>15</v>
      </c>
      <c r="E61" s="50" t="s">
        <v>14</v>
      </c>
      <c r="F61" s="51">
        <v>10</v>
      </c>
      <c r="G61" s="49">
        <v>13</v>
      </c>
      <c r="H61" s="49" t="s">
        <v>14</v>
      </c>
      <c r="I61" s="51">
        <v>15</v>
      </c>
      <c r="J61" s="49"/>
      <c r="K61" s="49" t="s">
        <v>14</v>
      </c>
      <c r="L61" s="51"/>
      <c r="M61" s="52">
        <f t="shared" si="12"/>
        <v>28</v>
      </c>
      <c r="N61" s="53">
        <f t="shared" ref="N61:N67" si="15">F61+I61+L61</f>
        <v>25</v>
      </c>
      <c r="O61" s="54">
        <f t="shared" si="13"/>
        <v>1</v>
      </c>
      <c r="P61" s="65">
        <f t="shared" si="14"/>
        <v>1</v>
      </c>
      <c r="Q61" s="51">
        <v>1</v>
      </c>
      <c r="R61" s="51">
        <v>1</v>
      </c>
      <c r="S61" s="26"/>
    </row>
    <row r="62" spans="1:21" ht="25.5" thickTop="1" thickBot="1">
      <c r="A62" s="25" t="s">
        <v>16</v>
      </c>
      <c r="B62" s="71" t="s">
        <v>87</v>
      </c>
      <c r="C62" s="71" t="s">
        <v>100</v>
      </c>
      <c r="D62" s="49">
        <v>15</v>
      </c>
      <c r="E62" s="50" t="s">
        <v>14</v>
      </c>
      <c r="F62" s="51">
        <v>11</v>
      </c>
      <c r="G62" s="49">
        <v>15</v>
      </c>
      <c r="H62" s="49" t="s">
        <v>14</v>
      </c>
      <c r="I62" s="51">
        <v>11</v>
      </c>
      <c r="J62" s="49"/>
      <c r="K62" s="49" t="s">
        <v>14</v>
      </c>
      <c r="L62" s="51"/>
      <c r="M62" s="52">
        <f t="shared" si="12"/>
        <v>30</v>
      </c>
      <c r="N62" s="53">
        <f t="shared" si="15"/>
        <v>22</v>
      </c>
      <c r="O62" s="54">
        <f t="shared" si="13"/>
        <v>2</v>
      </c>
      <c r="P62" s="65">
        <f t="shared" si="14"/>
        <v>0</v>
      </c>
      <c r="Q62" s="51">
        <v>2</v>
      </c>
      <c r="R62" s="51">
        <v>0</v>
      </c>
      <c r="S62" s="26"/>
    </row>
    <row r="63" spans="1:21" ht="25.5" thickTop="1" thickBot="1">
      <c r="A63" s="25" t="s">
        <v>17</v>
      </c>
      <c r="B63" s="71" t="s">
        <v>88</v>
      </c>
      <c r="C63" s="71" t="s">
        <v>101</v>
      </c>
      <c r="D63" s="49">
        <v>15</v>
      </c>
      <c r="E63" s="50" t="s">
        <v>14</v>
      </c>
      <c r="F63" s="51">
        <v>14</v>
      </c>
      <c r="G63" s="49">
        <v>15</v>
      </c>
      <c r="H63" s="49" t="s">
        <v>14</v>
      </c>
      <c r="I63" s="51">
        <v>10</v>
      </c>
      <c r="J63" s="49"/>
      <c r="K63" s="49" t="s">
        <v>14</v>
      </c>
      <c r="L63" s="51"/>
      <c r="M63" s="52">
        <f t="shared" si="12"/>
        <v>30</v>
      </c>
      <c r="N63" s="53">
        <f t="shared" si="15"/>
        <v>24</v>
      </c>
      <c r="O63" s="54">
        <f t="shared" si="13"/>
        <v>2</v>
      </c>
      <c r="P63" s="65">
        <f t="shared" si="14"/>
        <v>0</v>
      </c>
      <c r="Q63" s="51">
        <v>2</v>
      </c>
      <c r="R63" s="51">
        <v>0</v>
      </c>
      <c r="S63" s="26"/>
    </row>
    <row r="64" spans="1:21" ht="25.5" thickTop="1" thickBot="1">
      <c r="A64" s="25" t="s">
        <v>18</v>
      </c>
      <c r="B64" s="73" t="s">
        <v>121</v>
      </c>
      <c r="C64" s="73" t="s">
        <v>102</v>
      </c>
      <c r="D64" s="49">
        <v>15</v>
      </c>
      <c r="E64" s="50" t="s">
        <v>14</v>
      </c>
      <c r="F64" s="51">
        <v>5</v>
      </c>
      <c r="G64" s="49">
        <v>15</v>
      </c>
      <c r="H64" s="49" t="s">
        <v>14</v>
      </c>
      <c r="I64" s="51">
        <v>6</v>
      </c>
      <c r="J64" s="49"/>
      <c r="K64" s="49" t="s">
        <v>14</v>
      </c>
      <c r="L64" s="51"/>
      <c r="M64" s="52">
        <f t="shared" si="12"/>
        <v>30</v>
      </c>
      <c r="N64" s="53">
        <f t="shared" si="15"/>
        <v>11</v>
      </c>
      <c r="O64" s="54">
        <f t="shared" si="13"/>
        <v>2</v>
      </c>
      <c r="P64" s="65">
        <f t="shared" si="14"/>
        <v>0</v>
      </c>
      <c r="Q64" s="51">
        <v>2</v>
      </c>
      <c r="R64" s="51">
        <v>0</v>
      </c>
      <c r="S64" s="26"/>
    </row>
    <row r="65" spans="1:21" ht="25.5" thickTop="1" thickBot="1">
      <c r="A65" s="25" t="s">
        <v>19</v>
      </c>
      <c r="B65" s="73" t="s">
        <v>89</v>
      </c>
      <c r="C65" s="73" t="s">
        <v>103</v>
      </c>
      <c r="D65" s="49">
        <v>15</v>
      </c>
      <c r="E65" s="50" t="s">
        <v>14</v>
      </c>
      <c r="F65" s="51">
        <v>12</v>
      </c>
      <c r="G65" s="49">
        <v>15</v>
      </c>
      <c r="H65" s="49" t="s">
        <v>14</v>
      </c>
      <c r="I65" s="51">
        <v>8</v>
      </c>
      <c r="J65" s="49"/>
      <c r="K65" s="49" t="s">
        <v>14</v>
      </c>
      <c r="L65" s="51"/>
      <c r="M65" s="52">
        <f t="shared" si="12"/>
        <v>30</v>
      </c>
      <c r="N65" s="53">
        <f t="shared" si="15"/>
        <v>20</v>
      </c>
      <c r="O65" s="54">
        <f t="shared" si="13"/>
        <v>2</v>
      </c>
      <c r="P65" s="65">
        <f t="shared" si="14"/>
        <v>0</v>
      </c>
      <c r="Q65" s="51">
        <v>2</v>
      </c>
      <c r="R65" s="51">
        <v>0</v>
      </c>
      <c r="S65" s="26"/>
    </row>
    <row r="66" spans="1:21" ht="25.5" thickTop="1" thickBot="1">
      <c r="A66" s="45" t="s">
        <v>20</v>
      </c>
      <c r="B66" s="75" t="s">
        <v>137</v>
      </c>
      <c r="C66" s="75" t="s">
        <v>124</v>
      </c>
      <c r="D66" s="49">
        <v>15</v>
      </c>
      <c r="E66" s="50" t="s">
        <v>14</v>
      </c>
      <c r="F66" s="51">
        <v>3</v>
      </c>
      <c r="G66" s="49">
        <v>15</v>
      </c>
      <c r="H66" s="57" t="s">
        <v>14</v>
      </c>
      <c r="I66" s="56">
        <v>4</v>
      </c>
      <c r="J66" s="55"/>
      <c r="K66" s="57"/>
      <c r="L66" s="56"/>
      <c r="M66" s="52">
        <f t="shared" si="12"/>
        <v>30</v>
      </c>
      <c r="N66" s="53">
        <f t="shared" si="15"/>
        <v>7</v>
      </c>
      <c r="O66" s="54">
        <f t="shared" si="13"/>
        <v>2</v>
      </c>
      <c r="P66" s="65">
        <f t="shared" si="14"/>
        <v>0</v>
      </c>
      <c r="Q66" s="51">
        <v>2</v>
      </c>
      <c r="R66" s="51">
        <v>0</v>
      </c>
      <c r="S66" s="44"/>
    </row>
    <row r="67" spans="1:21" ht="25.5" thickTop="1" thickBot="1">
      <c r="A67" s="27" t="s">
        <v>20</v>
      </c>
      <c r="B67" s="74" t="s">
        <v>138</v>
      </c>
      <c r="C67" s="74" t="s">
        <v>125</v>
      </c>
      <c r="D67" s="49">
        <v>15</v>
      </c>
      <c r="E67" s="50" t="s">
        <v>14</v>
      </c>
      <c r="F67" s="51">
        <v>8</v>
      </c>
      <c r="G67" s="49">
        <v>15</v>
      </c>
      <c r="H67" s="59" t="s">
        <v>14</v>
      </c>
      <c r="I67" s="60">
        <v>5</v>
      </c>
      <c r="J67" s="58"/>
      <c r="K67" s="59" t="s">
        <v>14</v>
      </c>
      <c r="L67" s="60"/>
      <c r="M67" s="52">
        <f t="shared" si="12"/>
        <v>30</v>
      </c>
      <c r="N67" s="53">
        <f t="shared" si="15"/>
        <v>13</v>
      </c>
      <c r="O67" s="54">
        <f>IF(D67&gt;F67,1,0)+IF(G67&gt;I67,1,0)+IF(J67&gt;L67,1,0)</f>
        <v>2</v>
      </c>
      <c r="P67" s="66">
        <f>IF(D67&lt;F67,1,0)+IF(G67&lt;I67,1,0)+IF(J67&lt;L67,1,0)</f>
        <v>0</v>
      </c>
      <c r="Q67" s="51">
        <v>2</v>
      </c>
      <c r="R67" s="51">
        <v>0</v>
      </c>
      <c r="S67" s="28"/>
    </row>
    <row r="68" spans="1:21" ht="27" thickBot="1">
      <c r="A68" s="29" t="s">
        <v>21</v>
      </c>
      <c r="B68" s="79" t="s">
        <v>141</v>
      </c>
      <c r="C68" s="79"/>
      <c r="D68" s="79"/>
      <c r="E68" s="79"/>
      <c r="F68" s="79"/>
      <c r="G68" s="79"/>
      <c r="H68" s="79"/>
      <c r="I68" s="79"/>
      <c r="J68" s="79"/>
      <c r="K68" s="79"/>
      <c r="L68" s="80"/>
      <c r="M68" s="30">
        <f t="shared" ref="M68:P68" si="16">SUM(M60:M67)</f>
        <v>238</v>
      </c>
      <c r="N68" s="31">
        <f t="shared" si="16"/>
        <v>131</v>
      </c>
      <c r="O68" s="30">
        <f t="shared" si="16"/>
        <v>15</v>
      </c>
      <c r="P68" s="32">
        <f t="shared" si="16"/>
        <v>1</v>
      </c>
      <c r="Q68" s="30">
        <f>SUM(Q60:Q67)</f>
        <v>15</v>
      </c>
      <c r="R68" s="31">
        <f t="shared" ref="R68" si="17">SUM(R60:R67)</f>
        <v>1</v>
      </c>
      <c r="S68" s="33"/>
    </row>
    <row r="69" spans="1:21">
      <c r="A69" s="34" t="s">
        <v>22</v>
      </c>
      <c r="B69" s="35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 t="s">
        <v>23</v>
      </c>
      <c r="T69" s="1"/>
      <c r="U69" s="1"/>
    </row>
    <row r="70" spans="1:21">
      <c r="A70" s="38" t="s">
        <v>26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"/>
      <c r="U70" s="1"/>
    </row>
    <row r="71" spans="1:2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1"/>
      <c r="U71" s="1"/>
    </row>
    <row r="72" spans="1:21">
      <c r="A72" s="39"/>
      <c r="B72" s="35" t="s">
        <v>27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1"/>
      <c r="U72" s="1"/>
    </row>
    <row r="73" spans="1:21" ht="15.75">
      <c r="A73" s="40"/>
      <c r="B73" s="35" t="s">
        <v>29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1"/>
      <c r="U73" s="1"/>
    </row>
    <row r="74" spans="1:2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"/>
      <c r="U74" s="1"/>
    </row>
    <row r="75" spans="1:21">
      <c r="A75" s="41" t="s">
        <v>24</v>
      </c>
      <c r="B75" s="35"/>
      <c r="C75" s="42"/>
      <c r="D75" s="41" t="s">
        <v>25</v>
      </c>
      <c r="E75" s="41"/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3"/>
      <c r="U75" s="1"/>
    </row>
    <row r="78" spans="1:21" ht="27" thickBot="1">
      <c r="A78" s="92" t="s">
        <v>35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1"/>
      <c r="U78" s="1"/>
    </row>
    <row r="79" spans="1:21" ht="15.75" thickBot="1">
      <c r="A79" s="2" t="s">
        <v>0</v>
      </c>
      <c r="B79" s="3"/>
      <c r="C79" s="84" t="s">
        <v>36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6"/>
      <c r="T79" s="1"/>
      <c r="U79" s="1"/>
    </row>
    <row r="80" spans="1:21" ht="16.5" thickTop="1">
      <c r="A80" s="4" t="s">
        <v>1</v>
      </c>
      <c r="B80" s="5"/>
      <c r="C80" s="95" t="s">
        <v>86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7"/>
      <c r="P80" s="93" t="s">
        <v>2</v>
      </c>
      <c r="Q80" s="94"/>
      <c r="R80" s="6"/>
      <c r="S80" s="46">
        <v>44003</v>
      </c>
    </row>
    <row r="81" spans="1:21" ht="15.75">
      <c r="A81" s="4" t="s">
        <v>3</v>
      </c>
      <c r="B81" s="8"/>
      <c r="C81" s="95" t="s">
        <v>97</v>
      </c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7"/>
      <c r="P81" s="98" t="s">
        <v>4</v>
      </c>
      <c r="Q81" s="99"/>
      <c r="R81" s="9" t="s">
        <v>28</v>
      </c>
      <c r="S81" s="7"/>
    </row>
    <row r="82" spans="1:21" ht="15.75" thickBot="1">
      <c r="A82" s="10" t="s">
        <v>5</v>
      </c>
      <c r="B82" s="11"/>
      <c r="C82" s="100" t="s">
        <v>34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2"/>
      <c r="P82" s="12"/>
      <c r="Q82" s="13"/>
      <c r="R82" s="14"/>
      <c r="S82" s="15" t="s">
        <v>39</v>
      </c>
    </row>
    <row r="83" spans="1:21" ht="15.75">
      <c r="A83" s="16"/>
      <c r="B83" s="17" t="s">
        <v>6</v>
      </c>
      <c r="C83" s="17" t="s">
        <v>7</v>
      </c>
      <c r="D83" s="87" t="s">
        <v>8</v>
      </c>
      <c r="E83" s="88"/>
      <c r="F83" s="88"/>
      <c r="G83" s="88"/>
      <c r="H83" s="88"/>
      <c r="I83" s="88"/>
      <c r="J83" s="88"/>
      <c r="K83" s="88"/>
      <c r="L83" s="89"/>
      <c r="M83" s="90" t="s">
        <v>9</v>
      </c>
      <c r="N83" s="91"/>
      <c r="O83" s="90" t="s">
        <v>10</v>
      </c>
      <c r="P83" s="91"/>
      <c r="Q83" s="90" t="s">
        <v>11</v>
      </c>
      <c r="R83" s="91"/>
      <c r="S83" s="18" t="s">
        <v>12</v>
      </c>
    </row>
    <row r="84" spans="1:21" ht="16.5" thickBot="1">
      <c r="A84" s="19"/>
      <c r="B84" s="20"/>
      <c r="C84" s="21"/>
      <c r="D84" s="76">
        <v>1</v>
      </c>
      <c r="E84" s="77"/>
      <c r="F84" s="78"/>
      <c r="G84" s="76">
        <v>2</v>
      </c>
      <c r="H84" s="77"/>
      <c r="I84" s="78"/>
      <c r="J84" s="61">
        <v>3</v>
      </c>
      <c r="K84" s="62"/>
      <c r="L84" s="67"/>
      <c r="M84" s="22"/>
      <c r="N84" s="23"/>
      <c r="O84" s="22"/>
      <c r="P84" s="23"/>
      <c r="Q84" s="22"/>
      <c r="R84" s="23"/>
      <c r="S84" s="24"/>
    </row>
    <row r="85" spans="1:21" ht="25.5" thickTop="1" thickBot="1">
      <c r="A85" s="25" t="s">
        <v>13</v>
      </c>
      <c r="B85" s="72" t="s">
        <v>90</v>
      </c>
      <c r="C85" s="72" t="s">
        <v>104</v>
      </c>
      <c r="D85" s="49">
        <v>5</v>
      </c>
      <c r="E85" s="50" t="s">
        <v>14</v>
      </c>
      <c r="F85" s="51">
        <v>15</v>
      </c>
      <c r="G85" s="49">
        <v>8</v>
      </c>
      <c r="H85" s="50" t="s">
        <v>14</v>
      </c>
      <c r="I85" s="51">
        <v>15</v>
      </c>
      <c r="J85" s="49"/>
      <c r="K85" s="50" t="s">
        <v>14</v>
      </c>
      <c r="L85" s="51"/>
      <c r="M85" s="52">
        <f t="shared" ref="M85:M92" si="18">D85+G85+J85</f>
        <v>13</v>
      </c>
      <c r="N85" s="53">
        <f>F85+I85+L85</f>
        <v>30</v>
      </c>
      <c r="O85" s="54">
        <f t="shared" ref="O85:O91" si="19">IF(D85&gt;F85,1,0)+IF(G85&gt;I85,1,0)+IF(J85&gt;L85,1,0)</f>
        <v>0</v>
      </c>
      <c r="P85" s="64">
        <f t="shared" ref="P85:P91" si="20">IF(D85&lt;F85,1,0)+IF(G85&lt;I85,1,0)+IF(J85&lt;L85,1,0)</f>
        <v>2</v>
      </c>
      <c r="Q85" s="51">
        <v>0</v>
      </c>
      <c r="R85" s="51">
        <v>2</v>
      </c>
      <c r="S85" s="26"/>
    </row>
    <row r="86" spans="1:21" ht="25.5" thickTop="1" thickBot="1">
      <c r="A86" s="25" t="s">
        <v>15</v>
      </c>
      <c r="B86" s="72" t="s">
        <v>113</v>
      </c>
      <c r="C86" s="72" t="s">
        <v>105</v>
      </c>
      <c r="D86" s="49">
        <v>4</v>
      </c>
      <c r="E86" s="50" t="s">
        <v>14</v>
      </c>
      <c r="F86" s="51">
        <v>15</v>
      </c>
      <c r="G86" s="49">
        <v>4</v>
      </c>
      <c r="H86" s="49" t="s">
        <v>14</v>
      </c>
      <c r="I86" s="51">
        <v>15</v>
      </c>
      <c r="J86" s="49"/>
      <c r="K86" s="49" t="s">
        <v>14</v>
      </c>
      <c r="L86" s="51"/>
      <c r="M86" s="52">
        <f t="shared" si="18"/>
        <v>8</v>
      </c>
      <c r="N86" s="53">
        <f t="shared" ref="N86:N92" si="21">F86+I86+L86</f>
        <v>30</v>
      </c>
      <c r="O86" s="54">
        <f t="shared" si="19"/>
        <v>0</v>
      </c>
      <c r="P86" s="65">
        <f t="shared" si="20"/>
        <v>2</v>
      </c>
      <c r="Q86" s="51">
        <v>0</v>
      </c>
      <c r="R86" s="51">
        <v>2</v>
      </c>
      <c r="S86" s="26"/>
    </row>
    <row r="87" spans="1:21" ht="25.5" thickTop="1" thickBot="1">
      <c r="A87" s="25" t="s">
        <v>16</v>
      </c>
      <c r="B87" s="72" t="s">
        <v>92</v>
      </c>
      <c r="C87" s="72" t="s">
        <v>106</v>
      </c>
      <c r="D87" s="49">
        <v>13</v>
      </c>
      <c r="E87" s="50" t="s">
        <v>14</v>
      </c>
      <c r="F87" s="51">
        <v>15</v>
      </c>
      <c r="G87" s="49">
        <v>3</v>
      </c>
      <c r="H87" s="49" t="s">
        <v>14</v>
      </c>
      <c r="I87" s="51">
        <v>15</v>
      </c>
      <c r="J87" s="49"/>
      <c r="K87" s="49" t="s">
        <v>14</v>
      </c>
      <c r="L87" s="51"/>
      <c r="M87" s="52">
        <f t="shared" si="18"/>
        <v>16</v>
      </c>
      <c r="N87" s="53">
        <f t="shared" si="21"/>
        <v>30</v>
      </c>
      <c r="O87" s="54">
        <f t="shared" si="19"/>
        <v>0</v>
      </c>
      <c r="P87" s="65">
        <f t="shared" si="20"/>
        <v>2</v>
      </c>
      <c r="Q87" s="51">
        <v>0</v>
      </c>
      <c r="R87" s="51">
        <v>2</v>
      </c>
      <c r="S87" s="26"/>
    </row>
    <row r="88" spans="1:21" ht="25.5" thickTop="1" thickBot="1">
      <c r="A88" s="25" t="s">
        <v>17</v>
      </c>
      <c r="B88" s="72" t="s">
        <v>110</v>
      </c>
      <c r="C88" s="72" t="s">
        <v>107</v>
      </c>
      <c r="D88" s="49">
        <v>11</v>
      </c>
      <c r="E88" s="50" t="s">
        <v>14</v>
      </c>
      <c r="F88" s="51">
        <v>15</v>
      </c>
      <c r="G88" s="49">
        <v>8</v>
      </c>
      <c r="H88" s="49" t="s">
        <v>14</v>
      </c>
      <c r="I88" s="51">
        <v>15</v>
      </c>
      <c r="J88" s="49"/>
      <c r="K88" s="49" t="s">
        <v>14</v>
      </c>
      <c r="L88" s="51"/>
      <c r="M88" s="52">
        <f t="shared" si="18"/>
        <v>19</v>
      </c>
      <c r="N88" s="53">
        <f t="shared" si="21"/>
        <v>30</v>
      </c>
      <c r="O88" s="54">
        <f t="shared" si="19"/>
        <v>0</v>
      </c>
      <c r="P88" s="65">
        <f t="shared" si="20"/>
        <v>2</v>
      </c>
      <c r="Q88" s="51">
        <v>0</v>
      </c>
      <c r="R88" s="51">
        <v>2</v>
      </c>
      <c r="S88" s="26"/>
    </row>
    <row r="89" spans="1:21" ht="25.5" thickTop="1" thickBot="1">
      <c r="A89" s="25" t="s">
        <v>18</v>
      </c>
      <c r="B89" s="72" t="s">
        <v>114</v>
      </c>
      <c r="C89" s="72" t="s">
        <v>108</v>
      </c>
      <c r="D89" s="49">
        <v>6</v>
      </c>
      <c r="E89" s="50" t="s">
        <v>14</v>
      </c>
      <c r="F89" s="51">
        <v>15</v>
      </c>
      <c r="G89" s="49">
        <v>3</v>
      </c>
      <c r="H89" s="49" t="s">
        <v>14</v>
      </c>
      <c r="I89" s="51">
        <v>15</v>
      </c>
      <c r="J89" s="49"/>
      <c r="K89" s="49" t="s">
        <v>14</v>
      </c>
      <c r="L89" s="51"/>
      <c r="M89" s="52">
        <f t="shared" si="18"/>
        <v>9</v>
      </c>
      <c r="N89" s="53">
        <f t="shared" si="21"/>
        <v>30</v>
      </c>
      <c r="O89" s="54">
        <f t="shared" si="19"/>
        <v>0</v>
      </c>
      <c r="P89" s="65">
        <f t="shared" si="20"/>
        <v>2</v>
      </c>
      <c r="Q89" s="51">
        <v>0</v>
      </c>
      <c r="R89" s="51">
        <v>2</v>
      </c>
      <c r="S89" s="26"/>
    </row>
    <row r="90" spans="1:21" ht="25.5" thickTop="1" thickBot="1">
      <c r="A90" s="25" t="s">
        <v>19</v>
      </c>
      <c r="B90" s="73" t="s">
        <v>111</v>
      </c>
      <c r="C90" s="73" t="s">
        <v>109</v>
      </c>
      <c r="D90" s="49">
        <v>12</v>
      </c>
      <c r="E90" s="50" t="s">
        <v>14</v>
      </c>
      <c r="F90" s="51">
        <v>15</v>
      </c>
      <c r="G90" s="49">
        <v>12</v>
      </c>
      <c r="H90" s="49" t="s">
        <v>14</v>
      </c>
      <c r="I90" s="51">
        <v>15</v>
      </c>
      <c r="J90" s="49"/>
      <c r="K90" s="49" t="s">
        <v>14</v>
      </c>
      <c r="L90" s="51"/>
      <c r="M90" s="52">
        <f t="shared" si="18"/>
        <v>24</v>
      </c>
      <c r="N90" s="53">
        <f t="shared" si="21"/>
        <v>30</v>
      </c>
      <c r="O90" s="54">
        <f t="shared" si="19"/>
        <v>0</v>
      </c>
      <c r="P90" s="65">
        <f t="shared" si="20"/>
        <v>2</v>
      </c>
      <c r="Q90" s="51">
        <v>0</v>
      </c>
      <c r="R90" s="51">
        <v>2</v>
      </c>
      <c r="S90" s="26"/>
    </row>
    <row r="91" spans="1:21" ht="25.5" thickTop="1" thickBot="1">
      <c r="A91" s="45" t="s">
        <v>20</v>
      </c>
      <c r="B91" s="73" t="s">
        <v>112</v>
      </c>
      <c r="C91" s="73" t="s">
        <v>133</v>
      </c>
      <c r="D91" s="49">
        <v>7</v>
      </c>
      <c r="E91" s="50" t="s">
        <v>14</v>
      </c>
      <c r="F91" s="51">
        <v>15</v>
      </c>
      <c r="G91" s="49">
        <v>7</v>
      </c>
      <c r="H91" s="57" t="s">
        <v>14</v>
      </c>
      <c r="I91" s="51">
        <v>15</v>
      </c>
      <c r="J91" s="55"/>
      <c r="K91" s="57"/>
      <c r="L91" s="56"/>
      <c r="M91" s="52">
        <f t="shared" si="18"/>
        <v>14</v>
      </c>
      <c r="N91" s="53">
        <f t="shared" si="21"/>
        <v>30</v>
      </c>
      <c r="O91" s="54">
        <f t="shared" si="19"/>
        <v>0</v>
      </c>
      <c r="P91" s="65">
        <f t="shared" si="20"/>
        <v>2</v>
      </c>
      <c r="Q91" s="51">
        <v>0</v>
      </c>
      <c r="R91" s="51">
        <v>2</v>
      </c>
      <c r="S91" s="44"/>
    </row>
    <row r="92" spans="1:21" ht="25.5" thickTop="1" thickBot="1">
      <c r="A92" s="27" t="s">
        <v>20</v>
      </c>
      <c r="B92" s="74" t="s">
        <v>95</v>
      </c>
      <c r="C92" s="74" t="s">
        <v>134</v>
      </c>
      <c r="D92" s="49">
        <v>7</v>
      </c>
      <c r="E92" s="50" t="s">
        <v>14</v>
      </c>
      <c r="F92" s="51">
        <v>15</v>
      </c>
      <c r="G92" s="49">
        <v>4</v>
      </c>
      <c r="H92" s="59" t="s">
        <v>14</v>
      </c>
      <c r="I92" s="51">
        <v>15</v>
      </c>
      <c r="J92" s="58"/>
      <c r="K92" s="59" t="s">
        <v>14</v>
      </c>
      <c r="L92" s="60"/>
      <c r="M92" s="52">
        <f t="shared" si="18"/>
        <v>11</v>
      </c>
      <c r="N92" s="53">
        <f t="shared" si="21"/>
        <v>30</v>
      </c>
      <c r="O92" s="54">
        <f>IF(D92&gt;F92,1,0)+IF(G92&gt;I92,1,0)+IF(J92&gt;L92,1,0)</f>
        <v>0</v>
      </c>
      <c r="P92" s="66">
        <f>IF(D92&lt;F92,1,0)+IF(G92&lt;I92,1,0)+IF(J92&lt;L92,1,0)</f>
        <v>2</v>
      </c>
      <c r="Q92" s="51">
        <v>0</v>
      </c>
      <c r="R92" s="51">
        <v>2</v>
      </c>
      <c r="S92" s="28"/>
    </row>
    <row r="93" spans="1:21" ht="27" thickBot="1">
      <c r="A93" s="29" t="s">
        <v>21</v>
      </c>
      <c r="B93" s="79" t="s">
        <v>97</v>
      </c>
      <c r="C93" s="79"/>
      <c r="D93" s="79"/>
      <c r="E93" s="79"/>
      <c r="F93" s="79"/>
      <c r="G93" s="79"/>
      <c r="H93" s="79"/>
      <c r="I93" s="79"/>
      <c r="J93" s="79"/>
      <c r="K93" s="79"/>
      <c r="L93" s="80"/>
      <c r="M93" s="30">
        <f t="shared" ref="M93:P93" si="22">SUM(M85:M92)</f>
        <v>114</v>
      </c>
      <c r="N93" s="31">
        <f t="shared" si="22"/>
        <v>240</v>
      </c>
      <c r="O93" s="30">
        <f t="shared" si="22"/>
        <v>0</v>
      </c>
      <c r="P93" s="32">
        <f t="shared" si="22"/>
        <v>16</v>
      </c>
      <c r="Q93" s="30">
        <f>SUM(Q85:Q92)</f>
        <v>0</v>
      </c>
      <c r="R93" s="31">
        <f t="shared" ref="R93" si="23">SUM(R85:R92)</f>
        <v>16</v>
      </c>
      <c r="S93" s="33"/>
    </row>
    <row r="94" spans="1:21">
      <c r="A94" s="34" t="s">
        <v>22</v>
      </c>
      <c r="B94" s="35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 t="s">
        <v>23</v>
      </c>
      <c r="T94" s="1"/>
      <c r="U94" s="1"/>
    </row>
    <row r="95" spans="1:21">
      <c r="A95" s="38" t="s">
        <v>26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1"/>
      <c r="U95" s="1"/>
    </row>
    <row r="96" spans="1:2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1"/>
      <c r="U96" s="1"/>
    </row>
    <row r="97" spans="1:21">
      <c r="A97" s="39"/>
      <c r="B97" s="35" t="s">
        <v>27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1"/>
      <c r="U97" s="1"/>
    </row>
    <row r="98" spans="1:21" ht="15.75">
      <c r="A98" s="40"/>
      <c r="B98" s="35" t="s">
        <v>29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1"/>
      <c r="U98" s="1"/>
    </row>
    <row r="99" spans="1:2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1"/>
      <c r="U99" s="1"/>
    </row>
    <row r="100" spans="1:21">
      <c r="A100" s="41" t="s">
        <v>24</v>
      </c>
      <c r="B100" s="35"/>
      <c r="C100" s="42"/>
      <c r="D100" s="41" t="s">
        <v>25</v>
      </c>
      <c r="E100" s="41"/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3"/>
      <c r="U100" s="1"/>
    </row>
    <row r="103" spans="1:21" ht="27" thickBot="1">
      <c r="A103" s="92" t="s">
        <v>35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1"/>
      <c r="U103" s="1"/>
    </row>
    <row r="104" spans="1:21" ht="15.75" thickBot="1">
      <c r="A104" s="2" t="s">
        <v>0</v>
      </c>
      <c r="B104" s="3"/>
      <c r="C104" s="84" t="s">
        <v>36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6"/>
      <c r="T104" s="1"/>
      <c r="U104" s="1"/>
    </row>
    <row r="105" spans="1:21" ht="16.5" thickTop="1">
      <c r="A105" s="4" t="s">
        <v>1</v>
      </c>
      <c r="B105" s="5"/>
      <c r="C105" s="81" t="s">
        <v>85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3"/>
      <c r="P105" s="93" t="s">
        <v>2</v>
      </c>
      <c r="Q105" s="94"/>
      <c r="R105" s="6"/>
      <c r="S105" s="46">
        <v>44003</v>
      </c>
    </row>
    <row r="106" spans="1:21" ht="15.75">
      <c r="A106" s="4" t="s">
        <v>3</v>
      </c>
      <c r="B106" s="8"/>
      <c r="C106" s="95" t="s">
        <v>97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7"/>
      <c r="P106" s="98" t="s">
        <v>4</v>
      </c>
      <c r="Q106" s="99"/>
      <c r="R106" s="9" t="s">
        <v>28</v>
      </c>
      <c r="S106" s="7"/>
    </row>
    <row r="107" spans="1:21" ht="15.75" thickBot="1">
      <c r="A107" s="10" t="s">
        <v>5</v>
      </c>
      <c r="B107" s="11"/>
      <c r="C107" s="100" t="s">
        <v>34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"/>
      <c r="Q107" s="13"/>
      <c r="R107" s="14"/>
      <c r="S107" s="15" t="s">
        <v>39</v>
      </c>
    </row>
    <row r="108" spans="1:21" ht="15.75">
      <c r="A108" s="16"/>
      <c r="B108" s="17" t="s">
        <v>6</v>
      </c>
      <c r="C108" s="17" t="s">
        <v>7</v>
      </c>
      <c r="D108" s="87" t="s">
        <v>8</v>
      </c>
      <c r="E108" s="88"/>
      <c r="F108" s="88"/>
      <c r="G108" s="88"/>
      <c r="H108" s="88"/>
      <c r="I108" s="88"/>
      <c r="J108" s="88"/>
      <c r="K108" s="88"/>
      <c r="L108" s="89"/>
      <c r="M108" s="90" t="s">
        <v>9</v>
      </c>
      <c r="N108" s="91"/>
      <c r="O108" s="90" t="s">
        <v>10</v>
      </c>
      <c r="P108" s="91"/>
      <c r="Q108" s="90" t="s">
        <v>11</v>
      </c>
      <c r="R108" s="91"/>
      <c r="S108" s="18" t="s">
        <v>12</v>
      </c>
    </row>
    <row r="109" spans="1:21" ht="16.5" thickBot="1">
      <c r="A109" s="19"/>
      <c r="B109" s="20"/>
      <c r="C109" s="21"/>
      <c r="D109" s="76">
        <v>1</v>
      </c>
      <c r="E109" s="77"/>
      <c r="F109" s="78"/>
      <c r="G109" s="76">
        <v>2</v>
      </c>
      <c r="H109" s="77"/>
      <c r="I109" s="78"/>
      <c r="J109" s="61">
        <v>3</v>
      </c>
      <c r="K109" s="62"/>
      <c r="L109" s="67"/>
      <c r="M109" s="22"/>
      <c r="N109" s="23"/>
      <c r="O109" s="22"/>
      <c r="P109" s="23"/>
      <c r="Q109" s="22"/>
      <c r="R109" s="23"/>
      <c r="S109" s="24"/>
    </row>
    <row r="110" spans="1:21" ht="25.5" thickTop="1" thickBot="1">
      <c r="A110" s="25" t="s">
        <v>13</v>
      </c>
      <c r="B110" s="71" t="s">
        <v>119</v>
      </c>
      <c r="C110" s="72" t="s">
        <v>104</v>
      </c>
      <c r="D110" s="49">
        <v>15</v>
      </c>
      <c r="E110" s="50" t="s">
        <v>14</v>
      </c>
      <c r="F110" s="51">
        <v>4</v>
      </c>
      <c r="G110" s="49">
        <v>15</v>
      </c>
      <c r="H110" s="50" t="s">
        <v>14</v>
      </c>
      <c r="I110" s="51">
        <v>1</v>
      </c>
      <c r="J110" s="49"/>
      <c r="K110" s="50" t="s">
        <v>14</v>
      </c>
      <c r="L110" s="51"/>
      <c r="M110" s="52">
        <f t="shared" ref="M110:M117" si="24">D110+G110+J110</f>
        <v>30</v>
      </c>
      <c r="N110" s="53">
        <f>F110+I110+L110</f>
        <v>5</v>
      </c>
      <c r="O110" s="54">
        <f t="shared" ref="O110:O116" si="25">IF(D110&gt;F110,1,0)+IF(G110&gt;I110,1,0)+IF(J110&gt;L110,1,0)</f>
        <v>2</v>
      </c>
      <c r="P110" s="64">
        <f t="shared" ref="P110:P116" si="26">IF(D110&lt;F110,1,0)+IF(G110&lt;I110,1,0)+IF(J110&lt;L110,1,0)</f>
        <v>0</v>
      </c>
      <c r="Q110" s="51">
        <v>2</v>
      </c>
      <c r="R110" s="51">
        <v>0</v>
      </c>
      <c r="S110" s="26"/>
    </row>
    <row r="111" spans="1:21" ht="25.5" thickTop="1" thickBot="1">
      <c r="A111" s="25" t="s">
        <v>15</v>
      </c>
      <c r="B111" s="71" t="s">
        <v>120</v>
      </c>
      <c r="C111" s="72" t="s">
        <v>105</v>
      </c>
      <c r="D111" s="49">
        <v>15</v>
      </c>
      <c r="E111" s="50" t="s">
        <v>14</v>
      </c>
      <c r="F111" s="51">
        <v>10</v>
      </c>
      <c r="G111" s="49">
        <v>15</v>
      </c>
      <c r="H111" s="49" t="s">
        <v>14</v>
      </c>
      <c r="I111" s="51">
        <v>2</v>
      </c>
      <c r="J111" s="49"/>
      <c r="K111" s="49" t="s">
        <v>14</v>
      </c>
      <c r="L111" s="51"/>
      <c r="M111" s="52">
        <f t="shared" si="24"/>
        <v>30</v>
      </c>
      <c r="N111" s="53">
        <f t="shared" ref="N111:N117" si="27">F111+I111+L111</f>
        <v>12</v>
      </c>
      <c r="O111" s="54">
        <f t="shared" si="25"/>
        <v>2</v>
      </c>
      <c r="P111" s="65">
        <f t="shared" si="26"/>
        <v>0</v>
      </c>
      <c r="Q111" s="51">
        <v>2</v>
      </c>
      <c r="R111" s="51">
        <v>0</v>
      </c>
      <c r="S111" s="26"/>
    </row>
    <row r="112" spans="1:21" ht="25.5" thickTop="1" thickBot="1">
      <c r="A112" s="25" t="s">
        <v>16</v>
      </c>
      <c r="B112" s="71" t="s">
        <v>87</v>
      </c>
      <c r="C112" s="72" t="s">
        <v>106</v>
      </c>
      <c r="D112" s="49">
        <v>15</v>
      </c>
      <c r="E112" s="50" t="s">
        <v>14</v>
      </c>
      <c r="F112" s="51">
        <v>11</v>
      </c>
      <c r="G112" s="49">
        <v>15</v>
      </c>
      <c r="H112" s="49" t="s">
        <v>14</v>
      </c>
      <c r="I112" s="51">
        <v>7</v>
      </c>
      <c r="J112" s="49"/>
      <c r="K112" s="49" t="s">
        <v>14</v>
      </c>
      <c r="L112" s="51"/>
      <c r="M112" s="52">
        <f t="shared" si="24"/>
        <v>30</v>
      </c>
      <c r="N112" s="53">
        <f t="shared" si="27"/>
        <v>18</v>
      </c>
      <c r="O112" s="54">
        <f t="shared" si="25"/>
        <v>2</v>
      </c>
      <c r="P112" s="65">
        <f t="shared" si="26"/>
        <v>0</v>
      </c>
      <c r="Q112" s="51">
        <v>2</v>
      </c>
      <c r="R112" s="51">
        <v>0</v>
      </c>
      <c r="S112" s="26"/>
    </row>
    <row r="113" spans="1:21" ht="25.5" thickTop="1" thickBot="1">
      <c r="A113" s="25" t="s">
        <v>17</v>
      </c>
      <c r="B113" s="71" t="s">
        <v>88</v>
      </c>
      <c r="C113" s="72" t="s">
        <v>107</v>
      </c>
      <c r="D113" s="49">
        <v>15</v>
      </c>
      <c r="E113" s="50" t="s">
        <v>14</v>
      </c>
      <c r="F113" s="51">
        <v>9</v>
      </c>
      <c r="G113" s="49">
        <v>15</v>
      </c>
      <c r="H113" s="49" t="s">
        <v>14</v>
      </c>
      <c r="I113" s="51">
        <v>3</v>
      </c>
      <c r="J113" s="49"/>
      <c r="K113" s="49" t="s">
        <v>14</v>
      </c>
      <c r="L113" s="51"/>
      <c r="M113" s="52">
        <f t="shared" si="24"/>
        <v>30</v>
      </c>
      <c r="N113" s="53">
        <f t="shared" si="27"/>
        <v>12</v>
      </c>
      <c r="O113" s="54">
        <f t="shared" si="25"/>
        <v>2</v>
      </c>
      <c r="P113" s="65">
        <f t="shared" si="26"/>
        <v>0</v>
      </c>
      <c r="Q113" s="51">
        <v>2</v>
      </c>
      <c r="R113" s="51">
        <v>0</v>
      </c>
      <c r="S113" s="26"/>
    </row>
    <row r="114" spans="1:21" ht="25.5" thickTop="1" thickBot="1">
      <c r="A114" s="25" t="s">
        <v>18</v>
      </c>
      <c r="B114" s="73" t="s">
        <v>121</v>
      </c>
      <c r="C114" s="72" t="s">
        <v>108</v>
      </c>
      <c r="D114" s="49">
        <v>15</v>
      </c>
      <c r="E114" s="50" t="s">
        <v>14</v>
      </c>
      <c r="F114" s="51">
        <v>6</v>
      </c>
      <c r="G114" s="49">
        <v>15</v>
      </c>
      <c r="H114" s="49" t="s">
        <v>14</v>
      </c>
      <c r="I114" s="51">
        <v>11</v>
      </c>
      <c r="J114" s="49"/>
      <c r="K114" s="49" t="s">
        <v>14</v>
      </c>
      <c r="L114" s="51"/>
      <c r="M114" s="52">
        <f t="shared" si="24"/>
        <v>30</v>
      </c>
      <c r="N114" s="53">
        <f t="shared" si="27"/>
        <v>17</v>
      </c>
      <c r="O114" s="54">
        <f t="shared" si="25"/>
        <v>2</v>
      </c>
      <c r="P114" s="65">
        <f t="shared" si="26"/>
        <v>0</v>
      </c>
      <c r="Q114" s="51">
        <v>2</v>
      </c>
      <c r="R114" s="51">
        <v>0</v>
      </c>
      <c r="S114" s="26"/>
    </row>
    <row r="115" spans="1:21" ht="25.5" thickTop="1" thickBot="1">
      <c r="A115" s="25" t="s">
        <v>19</v>
      </c>
      <c r="B115" s="73" t="s">
        <v>89</v>
      </c>
      <c r="C115" s="73" t="s">
        <v>109</v>
      </c>
      <c r="D115" s="49">
        <v>15</v>
      </c>
      <c r="E115" s="50" t="s">
        <v>14</v>
      </c>
      <c r="F115" s="51">
        <v>6</v>
      </c>
      <c r="G115" s="49">
        <v>15</v>
      </c>
      <c r="H115" s="49" t="s">
        <v>14</v>
      </c>
      <c r="I115" s="51">
        <v>3</v>
      </c>
      <c r="J115" s="49"/>
      <c r="K115" s="49" t="s">
        <v>14</v>
      </c>
      <c r="L115" s="51"/>
      <c r="M115" s="52">
        <f t="shared" si="24"/>
        <v>30</v>
      </c>
      <c r="N115" s="53">
        <f t="shared" si="27"/>
        <v>9</v>
      </c>
      <c r="O115" s="54">
        <f t="shared" si="25"/>
        <v>2</v>
      </c>
      <c r="P115" s="65">
        <f t="shared" si="26"/>
        <v>0</v>
      </c>
      <c r="Q115" s="51">
        <v>2</v>
      </c>
      <c r="R115" s="51">
        <v>0</v>
      </c>
      <c r="S115" s="26"/>
    </row>
    <row r="116" spans="1:21" ht="25.5" thickTop="1" thickBot="1">
      <c r="A116" s="45" t="s">
        <v>20</v>
      </c>
      <c r="B116" s="75" t="s">
        <v>137</v>
      </c>
      <c r="C116" s="73" t="s">
        <v>133</v>
      </c>
      <c r="D116" s="49">
        <v>15</v>
      </c>
      <c r="E116" s="50" t="s">
        <v>14</v>
      </c>
      <c r="F116" s="51">
        <v>4</v>
      </c>
      <c r="G116" s="49">
        <v>15</v>
      </c>
      <c r="H116" s="57" t="s">
        <v>14</v>
      </c>
      <c r="I116" s="56">
        <v>5</v>
      </c>
      <c r="J116" s="55"/>
      <c r="K116" s="57"/>
      <c r="L116" s="56"/>
      <c r="M116" s="52">
        <f t="shared" si="24"/>
        <v>30</v>
      </c>
      <c r="N116" s="53">
        <f t="shared" si="27"/>
        <v>9</v>
      </c>
      <c r="O116" s="54">
        <f t="shared" si="25"/>
        <v>2</v>
      </c>
      <c r="P116" s="65">
        <f t="shared" si="26"/>
        <v>0</v>
      </c>
      <c r="Q116" s="51">
        <v>2</v>
      </c>
      <c r="R116" s="51">
        <v>0</v>
      </c>
      <c r="S116" s="44"/>
    </row>
    <row r="117" spans="1:21" ht="25.5" thickTop="1" thickBot="1">
      <c r="A117" s="27" t="s">
        <v>20</v>
      </c>
      <c r="B117" s="74" t="s">
        <v>140</v>
      </c>
      <c r="C117" s="74" t="s">
        <v>134</v>
      </c>
      <c r="D117" s="49">
        <v>15</v>
      </c>
      <c r="E117" s="50" t="s">
        <v>14</v>
      </c>
      <c r="F117" s="51">
        <v>7</v>
      </c>
      <c r="G117" s="49">
        <v>12</v>
      </c>
      <c r="H117" s="59" t="s">
        <v>14</v>
      </c>
      <c r="I117" s="60">
        <v>15</v>
      </c>
      <c r="J117" s="58"/>
      <c r="K117" s="59" t="s">
        <v>14</v>
      </c>
      <c r="L117" s="60"/>
      <c r="M117" s="52">
        <f t="shared" si="24"/>
        <v>27</v>
      </c>
      <c r="N117" s="53">
        <f t="shared" si="27"/>
        <v>22</v>
      </c>
      <c r="O117" s="54">
        <f>IF(D117&gt;F117,1,0)+IF(G117&gt;I117,1,0)+IF(J117&gt;L117,1,0)</f>
        <v>1</v>
      </c>
      <c r="P117" s="66">
        <f>IF(D117&lt;F117,1,0)+IF(G117&lt;I117,1,0)+IF(J117&lt;L117,1,0)</f>
        <v>1</v>
      </c>
      <c r="Q117" s="51">
        <v>1</v>
      </c>
      <c r="R117" s="51">
        <v>1</v>
      </c>
      <c r="S117" s="28"/>
    </row>
    <row r="118" spans="1:21" ht="27" thickBot="1">
      <c r="A118" s="29" t="s">
        <v>21</v>
      </c>
      <c r="B118" s="79" t="s">
        <v>85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80"/>
      <c r="M118" s="30">
        <f t="shared" ref="M118:P118" si="28">SUM(M110:M117)</f>
        <v>237</v>
      </c>
      <c r="N118" s="31">
        <f t="shared" si="28"/>
        <v>104</v>
      </c>
      <c r="O118" s="30">
        <f t="shared" si="28"/>
        <v>15</v>
      </c>
      <c r="P118" s="32">
        <f t="shared" si="28"/>
        <v>1</v>
      </c>
      <c r="Q118" s="30">
        <f>SUM(Q110:Q117)</f>
        <v>15</v>
      </c>
      <c r="R118" s="31">
        <f t="shared" ref="R118" si="29">SUM(R110:R117)</f>
        <v>1</v>
      </c>
      <c r="S118" s="33"/>
    </row>
    <row r="119" spans="1:21">
      <c r="A119" s="34" t="s">
        <v>22</v>
      </c>
      <c r="B119" s="35"/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 t="s">
        <v>23</v>
      </c>
      <c r="T119" s="1"/>
      <c r="U119" s="1"/>
    </row>
    <row r="120" spans="1:21">
      <c r="A120" s="38" t="s">
        <v>26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1"/>
      <c r="U120" s="1"/>
    </row>
    <row r="121" spans="1:2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1"/>
      <c r="U121" s="1"/>
    </row>
    <row r="122" spans="1:21">
      <c r="A122" s="39"/>
      <c r="B122" s="35" t="s">
        <v>27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1"/>
      <c r="U122" s="1"/>
    </row>
    <row r="123" spans="1:21" ht="15.75">
      <c r="A123" s="40"/>
      <c r="B123" s="35" t="s">
        <v>29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1"/>
      <c r="U123" s="1"/>
    </row>
    <row r="124" spans="1:2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1"/>
      <c r="U124" s="1"/>
    </row>
    <row r="125" spans="1:21">
      <c r="A125" s="41" t="s">
        <v>24</v>
      </c>
      <c r="B125" s="35"/>
      <c r="C125" s="42"/>
      <c r="D125" s="41" t="s">
        <v>25</v>
      </c>
      <c r="E125" s="41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3"/>
      <c r="U125" s="1"/>
    </row>
    <row r="128" spans="1:21" ht="27" thickBot="1">
      <c r="A128" s="92" t="s">
        <v>35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1"/>
      <c r="U128" s="1"/>
    </row>
    <row r="129" spans="1:21" ht="15.75" thickBot="1">
      <c r="A129" s="2" t="s">
        <v>0</v>
      </c>
      <c r="B129" s="3"/>
      <c r="C129" s="84" t="s">
        <v>36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6"/>
      <c r="T129" s="1"/>
      <c r="U129" s="1"/>
    </row>
    <row r="130" spans="1:21" ht="17.25" thickTop="1" thickBot="1">
      <c r="A130" s="4" t="s">
        <v>1</v>
      </c>
      <c r="B130" s="5"/>
      <c r="C130" s="95" t="s">
        <v>86</v>
      </c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7"/>
      <c r="P130" s="93" t="s">
        <v>2</v>
      </c>
      <c r="Q130" s="94"/>
      <c r="R130" s="6"/>
      <c r="S130" s="46">
        <v>44003</v>
      </c>
    </row>
    <row r="131" spans="1:21" ht="16.5" thickTop="1">
      <c r="A131" s="4" t="s">
        <v>3</v>
      </c>
      <c r="B131" s="8"/>
      <c r="C131" s="81" t="s">
        <v>96</v>
      </c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3"/>
      <c r="P131" s="98" t="s">
        <v>4</v>
      </c>
      <c r="Q131" s="99"/>
      <c r="R131" s="9" t="s">
        <v>28</v>
      </c>
      <c r="S131" s="7"/>
    </row>
    <row r="132" spans="1:21" ht="15.75" thickBot="1">
      <c r="A132" s="10" t="s">
        <v>5</v>
      </c>
      <c r="B132" s="11"/>
      <c r="C132" s="100" t="s">
        <v>34</v>
      </c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2"/>
      <c r="P132" s="12"/>
      <c r="Q132" s="13"/>
      <c r="R132" s="14"/>
      <c r="S132" s="15" t="s">
        <v>39</v>
      </c>
    </row>
    <row r="133" spans="1:21" ht="15.75">
      <c r="A133" s="16"/>
      <c r="B133" s="17" t="s">
        <v>6</v>
      </c>
      <c r="C133" s="17" t="s">
        <v>7</v>
      </c>
      <c r="D133" s="87" t="s">
        <v>8</v>
      </c>
      <c r="E133" s="88"/>
      <c r="F133" s="88"/>
      <c r="G133" s="88"/>
      <c r="H133" s="88"/>
      <c r="I133" s="88"/>
      <c r="J133" s="88"/>
      <c r="K133" s="88"/>
      <c r="L133" s="89"/>
      <c r="M133" s="90" t="s">
        <v>9</v>
      </c>
      <c r="N133" s="91"/>
      <c r="O133" s="90" t="s">
        <v>10</v>
      </c>
      <c r="P133" s="91"/>
      <c r="Q133" s="90" t="s">
        <v>11</v>
      </c>
      <c r="R133" s="91"/>
      <c r="S133" s="18" t="s">
        <v>12</v>
      </c>
    </row>
    <row r="134" spans="1:21" ht="16.5" thickBot="1">
      <c r="A134" s="19"/>
      <c r="B134" s="20"/>
      <c r="C134" s="21"/>
      <c r="D134" s="76">
        <v>1</v>
      </c>
      <c r="E134" s="77"/>
      <c r="F134" s="78"/>
      <c r="G134" s="76">
        <v>2</v>
      </c>
      <c r="H134" s="77"/>
      <c r="I134" s="78"/>
      <c r="J134" s="61">
        <v>3</v>
      </c>
      <c r="K134" s="62"/>
      <c r="L134" s="67"/>
      <c r="M134" s="22"/>
      <c r="N134" s="23"/>
      <c r="O134" s="22"/>
      <c r="P134" s="23"/>
      <c r="Q134" s="22"/>
      <c r="R134" s="23"/>
      <c r="S134" s="24"/>
    </row>
    <row r="135" spans="1:21" ht="25.5" thickTop="1" thickBot="1">
      <c r="A135" s="25" t="s">
        <v>13</v>
      </c>
      <c r="B135" s="72" t="s">
        <v>90</v>
      </c>
      <c r="C135" s="71" t="s">
        <v>98</v>
      </c>
      <c r="D135" s="49">
        <v>4</v>
      </c>
      <c r="E135" s="50" t="s">
        <v>14</v>
      </c>
      <c r="F135" s="51">
        <v>15</v>
      </c>
      <c r="G135" s="49">
        <v>1</v>
      </c>
      <c r="H135" s="50" t="s">
        <v>14</v>
      </c>
      <c r="I135" s="51">
        <v>15</v>
      </c>
      <c r="J135" s="49"/>
      <c r="K135" s="50" t="s">
        <v>14</v>
      </c>
      <c r="L135" s="51"/>
      <c r="M135" s="52">
        <f t="shared" ref="M135:M142" si="30">D135+G135+J135</f>
        <v>5</v>
      </c>
      <c r="N135" s="53">
        <f>F135+I135+L135</f>
        <v>30</v>
      </c>
      <c r="O135" s="54">
        <f t="shared" ref="O135:O141" si="31">IF(D135&gt;F135,1,0)+IF(G135&gt;I135,1,0)+IF(J135&gt;L135,1,0)</f>
        <v>0</v>
      </c>
      <c r="P135" s="64">
        <f t="shared" ref="P135:P141" si="32">IF(D135&lt;F135,1,0)+IF(G135&lt;I135,1,0)+IF(J135&lt;L135,1,0)</f>
        <v>2</v>
      </c>
      <c r="Q135" s="51">
        <v>0</v>
      </c>
      <c r="R135" s="51">
        <v>2</v>
      </c>
      <c r="S135" s="26"/>
    </row>
    <row r="136" spans="1:21" ht="25.5" thickTop="1" thickBot="1">
      <c r="A136" s="25" t="s">
        <v>15</v>
      </c>
      <c r="B136" s="72" t="s">
        <v>113</v>
      </c>
      <c r="C136" s="71" t="s">
        <v>99</v>
      </c>
      <c r="D136" s="49">
        <v>2</v>
      </c>
      <c r="E136" s="50" t="s">
        <v>14</v>
      </c>
      <c r="F136" s="51">
        <v>15</v>
      </c>
      <c r="G136" s="49">
        <v>3</v>
      </c>
      <c r="H136" s="49" t="s">
        <v>14</v>
      </c>
      <c r="I136" s="51">
        <v>15</v>
      </c>
      <c r="J136" s="49"/>
      <c r="K136" s="49" t="s">
        <v>14</v>
      </c>
      <c r="L136" s="51"/>
      <c r="M136" s="52">
        <f t="shared" si="30"/>
        <v>5</v>
      </c>
      <c r="N136" s="53">
        <f t="shared" ref="N136:N142" si="33">F136+I136+L136</f>
        <v>30</v>
      </c>
      <c r="O136" s="54">
        <f t="shared" si="31"/>
        <v>0</v>
      </c>
      <c r="P136" s="65">
        <f t="shared" si="32"/>
        <v>2</v>
      </c>
      <c r="Q136" s="51">
        <v>0</v>
      </c>
      <c r="R136" s="51">
        <v>2</v>
      </c>
      <c r="S136" s="26"/>
    </row>
    <row r="137" spans="1:21" ht="25.5" thickTop="1" thickBot="1">
      <c r="A137" s="25" t="s">
        <v>16</v>
      </c>
      <c r="B137" s="72" t="s">
        <v>92</v>
      </c>
      <c r="C137" s="71" t="s">
        <v>100</v>
      </c>
      <c r="D137" s="49">
        <v>5</v>
      </c>
      <c r="E137" s="50" t="s">
        <v>14</v>
      </c>
      <c r="F137" s="51">
        <v>15</v>
      </c>
      <c r="G137" s="49">
        <v>6</v>
      </c>
      <c r="H137" s="49" t="s">
        <v>14</v>
      </c>
      <c r="I137" s="51">
        <v>15</v>
      </c>
      <c r="J137" s="49"/>
      <c r="K137" s="49" t="s">
        <v>14</v>
      </c>
      <c r="L137" s="51"/>
      <c r="M137" s="52">
        <f t="shared" si="30"/>
        <v>11</v>
      </c>
      <c r="N137" s="53">
        <f t="shared" si="33"/>
        <v>30</v>
      </c>
      <c r="O137" s="54">
        <f t="shared" si="31"/>
        <v>0</v>
      </c>
      <c r="P137" s="65">
        <f t="shared" si="32"/>
        <v>2</v>
      </c>
      <c r="Q137" s="51">
        <v>0</v>
      </c>
      <c r="R137" s="51">
        <v>2</v>
      </c>
      <c r="S137" s="26"/>
    </row>
    <row r="138" spans="1:21" ht="25.5" thickTop="1" thickBot="1">
      <c r="A138" s="25" t="s">
        <v>17</v>
      </c>
      <c r="B138" s="72" t="s">
        <v>93</v>
      </c>
      <c r="C138" s="71" t="s">
        <v>101</v>
      </c>
      <c r="D138" s="49">
        <v>4</v>
      </c>
      <c r="E138" s="50" t="s">
        <v>14</v>
      </c>
      <c r="F138" s="51">
        <v>15</v>
      </c>
      <c r="G138" s="49">
        <v>6</v>
      </c>
      <c r="H138" s="49" t="s">
        <v>14</v>
      </c>
      <c r="I138" s="51">
        <v>15</v>
      </c>
      <c r="J138" s="49"/>
      <c r="K138" s="49" t="s">
        <v>14</v>
      </c>
      <c r="L138" s="51"/>
      <c r="M138" s="52">
        <f t="shared" si="30"/>
        <v>10</v>
      </c>
      <c r="N138" s="53">
        <f t="shared" si="33"/>
        <v>30</v>
      </c>
      <c r="O138" s="54">
        <f t="shared" si="31"/>
        <v>0</v>
      </c>
      <c r="P138" s="65">
        <f t="shared" si="32"/>
        <v>2</v>
      </c>
      <c r="Q138" s="51">
        <v>0</v>
      </c>
      <c r="R138" s="51">
        <v>2</v>
      </c>
      <c r="S138" s="26"/>
    </row>
    <row r="139" spans="1:21" ht="25.5" thickTop="1" thickBot="1">
      <c r="A139" s="25" t="s">
        <v>18</v>
      </c>
      <c r="B139" s="72" t="s">
        <v>139</v>
      </c>
      <c r="C139" s="73" t="s">
        <v>102</v>
      </c>
      <c r="D139" s="49">
        <v>5</v>
      </c>
      <c r="E139" s="50" t="s">
        <v>14</v>
      </c>
      <c r="F139" s="51">
        <v>15</v>
      </c>
      <c r="G139" s="49">
        <v>9</v>
      </c>
      <c r="H139" s="49" t="s">
        <v>14</v>
      </c>
      <c r="I139" s="51">
        <v>15</v>
      </c>
      <c r="J139" s="49"/>
      <c r="K139" s="49" t="s">
        <v>14</v>
      </c>
      <c r="L139" s="51"/>
      <c r="M139" s="52">
        <f t="shared" si="30"/>
        <v>14</v>
      </c>
      <c r="N139" s="53">
        <f t="shared" si="33"/>
        <v>30</v>
      </c>
      <c r="O139" s="54">
        <f t="shared" si="31"/>
        <v>0</v>
      </c>
      <c r="P139" s="65">
        <f t="shared" si="32"/>
        <v>2</v>
      </c>
      <c r="Q139" s="51">
        <v>0</v>
      </c>
      <c r="R139" s="51">
        <v>2</v>
      </c>
      <c r="S139" s="26"/>
    </row>
    <row r="140" spans="1:21" ht="25.5" thickTop="1" thickBot="1">
      <c r="A140" s="25" t="s">
        <v>19</v>
      </c>
      <c r="B140" s="73" t="s">
        <v>94</v>
      </c>
      <c r="C140" s="73" t="s">
        <v>103</v>
      </c>
      <c r="D140" s="49">
        <v>3</v>
      </c>
      <c r="E140" s="50" t="s">
        <v>14</v>
      </c>
      <c r="F140" s="51">
        <v>15</v>
      </c>
      <c r="G140" s="49">
        <v>6</v>
      </c>
      <c r="H140" s="49" t="s">
        <v>14</v>
      </c>
      <c r="I140" s="51">
        <v>15</v>
      </c>
      <c r="J140" s="49"/>
      <c r="K140" s="49" t="s">
        <v>14</v>
      </c>
      <c r="L140" s="51"/>
      <c r="M140" s="52">
        <f t="shared" si="30"/>
        <v>9</v>
      </c>
      <c r="N140" s="53">
        <f t="shared" si="33"/>
        <v>30</v>
      </c>
      <c r="O140" s="54">
        <f t="shared" si="31"/>
        <v>0</v>
      </c>
      <c r="P140" s="65">
        <f t="shared" si="32"/>
        <v>2</v>
      </c>
      <c r="Q140" s="51">
        <v>0</v>
      </c>
      <c r="R140" s="51">
        <v>2</v>
      </c>
      <c r="S140" s="26"/>
    </row>
    <row r="141" spans="1:21" ht="25.5" thickTop="1" thickBot="1">
      <c r="A141" s="45" t="s">
        <v>20</v>
      </c>
      <c r="B141" s="73" t="s">
        <v>112</v>
      </c>
      <c r="C141" s="75" t="s">
        <v>124</v>
      </c>
      <c r="D141" s="49">
        <v>3</v>
      </c>
      <c r="E141" s="50" t="s">
        <v>14</v>
      </c>
      <c r="F141" s="51">
        <v>15</v>
      </c>
      <c r="G141" s="49">
        <v>5</v>
      </c>
      <c r="H141" s="57" t="s">
        <v>14</v>
      </c>
      <c r="I141" s="51">
        <v>15</v>
      </c>
      <c r="J141" s="55"/>
      <c r="K141" s="57"/>
      <c r="L141" s="56"/>
      <c r="M141" s="52">
        <f t="shared" si="30"/>
        <v>8</v>
      </c>
      <c r="N141" s="53">
        <f t="shared" si="33"/>
        <v>30</v>
      </c>
      <c r="O141" s="54">
        <f t="shared" si="31"/>
        <v>0</v>
      </c>
      <c r="P141" s="65">
        <f t="shared" si="32"/>
        <v>2</v>
      </c>
      <c r="Q141" s="51">
        <v>0</v>
      </c>
      <c r="R141" s="51">
        <v>2</v>
      </c>
      <c r="S141" s="44"/>
    </row>
    <row r="142" spans="1:21" ht="25.5" thickTop="1" thickBot="1">
      <c r="A142" s="27" t="s">
        <v>20</v>
      </c>
      <c r="B142" s="74" t="s">
        <v>115</v>
      </c>
      <c r="C142" s="74" t="s">
        <v>125</v>
      </c>
      <c r="D142" s="49">
        <v>4</v>
      </c>
      <c r="E142" s="50" t="s">
        <v>14</v>
      </c>
      <c r="F142" s="51">
        <v>15</v>
      </c>
      <c r="G142" s="49">
        <v>3</v>
      </c>
      <c r="H142" s="59" t="s">
        <v>14</v>
      </c>
      <c r="I142" s="51">
        <v>15</v>
      </c>
      <c r="J142" s="58"/>
      <c r="K142" s="59" t="s">
        <v>14</v>
      </c>
      <c r="L142" s="60"/>
      <c r="M142" s="52">
        <f t="shared" si="30"/>
        <v>7</v>
      </c>
      <c r="N142" s="53">
        <f t="shared" si="33"/>
        <v>30</v>
      </c>
      <c r="O142" s="54">
        <f>IF(D142&gt;F142,1,0)+IF(G142&gt;I142,1,0)+IF(J142&gt;L142,1,0)</f>
        <v>0</v>
      </c>
      <c r="P142" s="66">
        <f>IF(D142&lt;F142,1,0)+IF(G142&lt;I142,1,0)+IF(J142&lt;L142,1,0)</f>
        <v>2</v>
      </c>
      <c r="Q142" s="51">
        <v>0</v>
      </c>
      <c r="R142" s="51">
        <v>2</v>
      </c>
      <c r="S142" s="28"/>
    </row>
    <row r="143" spans="1:21" ht="27" thickBot="1">
      <c r="A143" s="29" t="s">
        <v>21</v>
      </c>
      <c r="B143" s="79" t="s">
        <v>96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80"/>
      <c r="M143" s="30">
        <f t="shared" ref="M143:P143" si="34">SUM(M135:M142)</f>
        <v>69</v>
      </c>
      <c r="N143" s="31">
        <f t="shared" si="34"/>
        <v>240</v>
      </c>
      <c r="O143" s="30">
        <f t="shared" si="34"/>
        <v>0</v>
      </c>
      <c r="P143" s="32">
        <f t="shared" si="34"/>
        <v>16</v>
      </c>
      <c r="Q143" s="30">
        <f>SUM(Q135:Q142)</f>
        <v>0</v>
      </c>
      <c r="R143" s="31">
        <f t="shared" ref="R143" si="35">SUM(R135:R142)</f>
        <v>16</v>
      </c>
      <c r="S143" s="33"/>
    </row>
    <row r="144" spans="1:21">
      <c r="A144" s="34" t="s">
        <v>22</v>
      </c>
      <c r="B144" s="35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 t="s">
        <v>23</v>
      </c>
      <c r="T144" s="1"/>
      <c r="U144" s="1"/>
    </row>
    <row r="145" spans="1:21">
      <c r="A145" s="38" t="s">
        <v>26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1"/>
      <c r="U145" s="1"/>
    </row>
    <row r="146" spans="1:2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1"/>
      <c r="U146" s="1"/>
    </row>
    <row r="147" spans="1:21">
      <c r="A147" s="39"/>
      <c r="B147" s="35" t="s">
        <v>27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1"/>
      <c r="U147" s="1"/>
    </row>
    <row r="148" spans="1:21" ht="15.75">
      <c r="A148" s="40"/>
      <c r="B148" s="35" t="s">
        <v>29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1"/>
      <c r="U148" s="1"/>
    </row>
    <row r="149" spans="1:2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1"/>
      <c r="U149" s="1"/>
    </row>
    <row r="150" spans="1:21">
      <c r="A150" s="41" t="s">
        <v>24</v>
      </c>
      <c r="B150" s="35"/>
      <c r="C150" s="42"/>
      <c r="D150" s="41" t="s">
        <v>25</v>
      </c>
      <c r="E150" s="41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3"/>
      <c r="U150" s="1"/>
    </row>
  </sheetData>
  <mergeCells count="84">
    <mergeCell ref="D34:F34"/>
    <mergeCell ref="G34:I34"/>
    <mergeCell ref="B18:L18"/>
    <mergeCell ref="A28:S28"/>
    <mergeCell ref="C29:S29"/>
    <mergeCell ref="C7:O7"/>
    <mergeCell ref="D8:L8"/>
    <mergeCell ref="M8:N8"/>
    <mergeCell ref="O8:P8"/>
    <mergeCell ref="Q8:R8"/>
    <mergeCell ref="A3:S3"/>
    <mergeCell ref="C4:S4"/>
    <mergeCell ref="C5:O5"/>
    <mergeCell ref="P5:Q5"/>
    <mergeCell ref="C6:O6"/>
    <mergeCell ref="P6:Q6"/>
    <mergeCell ref="D33:L33"/>
    <mergeCell ref="M33:N33"/>
    <mergeCell ref="O33:P33"/>
    <mergeCell ref="Q33:R33"/>
    <mergeCell ref="D9:F9"/>
    <mergeCell ref="G9:I9"/>
    <mergeCell ref="C30:O30"/>
    <mergeCell ref="P30:Q30"/>
    <mergeCell ref="C31:O31"/>
    <mergeCell ref="P31:Q31"/>
    <mergeCell ref="C32:O32"/>
    <mergeCell ref="D59:F59"/>
    <mergeCell ref="G59:I59"/>
    <mergeCell ref="B43:L43"/>
    <mergeCell ref="A53:S53"/>
    <mergeCell ref="C54:S54"/>
    <mergeCell ref="C55:O55"/>
    <mergeCell ref="P55:Q55"/>
    <mergeCell ref="C56:O56"/>
    <mergeCell ref="P56:Q56"/>
    <mergeCell ref="C57:O57"/>
    <mergeCell ref="D58:L58"/>
    <mergeCell ref="M58:N58"/>
    <mergeCell ref="O58:P58"/>
    <mergeCell ref="Q58:R58"/>
    <mergeCell ref="D84:F84"/>
    <mergeCell ref="G84:I84"/>
    <mergeCell ref="B68:L68"/>
    <mergeCell ref="A78:S78"/>
    <mergeCell ref="C79:S79"/>
    <mergeCell ref="C80:O80"/>
    <mergeCell ref="P80:Q80"/>
    <mergeCell ref="C81:O81"/>
    <mergeCell ref="P81:Q81"/>
    <mergeCell ref="C82:O82"/>
    <mergeCell ref="D83:L83"/>
    <mergeCell ref="M83:N83"/>
    <mergeCell ref="O83:P83"/>
    <mergeCell ref="Q83:R83"/>
    <mergeCell ref="D109:F109"/>
    <mergeCell ref="G109:I109"/>
    <mergeCell ref="B93:L93"/>
    <mergeCell ref="A103:S103"/>
    <mergeCell ref="C104:S104"/>
    <mergeCell ref="C105:O105"/>
    <mergeCell ref="P105:Q105"/>
    <mergeCell ref="C106:O106"/>
    <mergeCell ref="P106:Q106"/>
    <mergeCell ref="C107:O107"/>
    <mergeCell ref="D108:L108"/>
    <mergeCell ref="M108:N108"/>
    <mergeCell ref="O108:P108"/>
    <mergeCell ref="Q108:R108"/>
    <mergeCell ref="Q133:R133"/>
    <mergeCell ref="D134:F134"/>
    <mergeCell ref="G134:I134"/>
    <mergeCell ref="B118:L118"/>
    <mergeCell ref="A128:S128"/>
    <mergeCell ref="C129:S129"/>
    <mergeCell ref="C130:O130"/>
    <mergeCell ref="P130:Q130"/>
    <mergeCell ref="C131:O131"/>
    <mergeCell ref="P131:Q131"/>
    <mergeCell ref="B143:L143"/>
    <mergeCell ref="C132:O132"/>
    <mergeCell ref="D133:L133"/>
    <mergeCell ref="M133:N133"/>
    <mergeCell ref="O133:P133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topLeftCell="A10" workbookViewId="0">
      <selection activeCell="B15" sqref="B15"/>
    </sheetView>
  </sheetViews>
  <sheetFormatPr defaultRowHeight="15"/>
  <sheetData>
    <row r="1" spans="1:2" ht="21">
      <c r="A1" s="47" t="s">
        <v>30</v>
      </c>
      <c r="B1" s="47"/>
    </row>
    <row r="3" spans="1:2" ht="21">
      <c r="A3" s="48" t="s">
        <v>37</v>
      </c>
    </row>
    <row r="5" spans="1:2">
      <c r="A5" t="s">
        <v>31</v>
      </c>
      <c r="B5" t="s">
        <v>40</v>
      </c>
    </row>
    <row r="6" spans="1:2">
      <c r="B6" t="s">
        <v>41</v>
      </c>
    </row>
    <row r="9" spans="1:2">
      <c r="A9" t="s">
        <v>32</v>
      </c>
      <c r="B9" t="s">
        <v>42</v>
      </c>
    </row>
    <row r="10" spans="1:2">
      <c r="B10" t="s">
        <v>43</v>
      </c>
    </row>
    <row r="13" spans="1:2">
      <c r="A13" t="s">
        <v>33</v>
      </c>
      <c r="B13" t="s">
        <v>44</v>
      </c>
    </row>
    <row r="14" spans="1:2">
      <c r="B14" t="s">
        <v>83</v>
      </c>
    </row>
    <row r="19" spans="1:2" ht="21">
      <c r="A19" s="48" t="s">
        <v>38</v>
      </c>
    </row>
    <row r="21" spans="1:2">
      <c r="A21" t="s">
        <v>31</v>
      </c>
      <c r="B21" t="s">
        <v>45</v>
      </c>
    </row>
    <row r="22" spans="1:2">
      <c r="B22" t="s">
        <v>47</v>
      </c>
    </row>
    <row r="24" spans="1:2">
      <c r="A24" t="s">
        <v>32</v>
      </c>
      <c r="B24" t="s">
        <v>46</v>
      </c>
    </row>
    <row r="25" spans="1:2">
      <c r="B25" t="s">
        <v>48</v>
      </c>
    </row>
    <row r="27" spans="1:2">
      <c r="A27" t="s">
        <v>33</v>
      </c>
      <c r="B27" t="s">
        <v>49</v>
      </c>
    </row>
    <row r="28" spans="1:2">
      <c r="B28" t="s">
        <v>50</v>
      </c>
    </row>
    <row r="37" spans="1:2" ht="21">
      <c r="A37" s="47"/>
      <c r="B37" s="47"/>
    </row>
    <row r="39" spans="1:2" ht="21">
      <c r="A39" s="4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liga</vt:lpstr>
      <vt:lpstr>2.liga</vt:lpstr>
      <vt:lpstr>Pořadí zápasu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2020-06-22T16:07:37Z</dcterms:modified>
</cp:coreProperties>
</file>